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ew Holland Parish Council\Expenditure\Audit\202021\"/>
    </mc:Choice>
  </mc:AlternateContent>
  <xr:revisionPtr revIDLastSave="0" documentId="13_ncr:1_{7661B7F3-0DB7-4ACE-B400-BACBB0EFE32E}" xr6:coauthVersionLast="46" xr6:coauthVersionMax="46" xr10:uidLastSave="{00000000-0000-0000-0000-000000000000}"/>
  <bookViews>
    <workbookView xWindow="-120" yWindow="-120" windowWidth="29040" windowHeight="15840" activeTab="3" xr2:uid="{A4EA30E5-37FB-4256-B9B4-C3083BB5A448}"/>
  </bookViews>
  <sheets>
    <sheet name="Expenditure " sheetId="2" r:id="rId1"/>
    <sheet name="Income " sheetId="3" r:id="rId2"/>
    <sheet name="Year End 2021" sheetId="1" r:id="rId3"/>
    <sheet name="202021" sheetId="4" r:id="rId4"/>
  </sheets>
  <externalReferences>
    <externalReference r:id="rId5"/>
  </externalReferences>
  <definedNames>
    <definedName name="_xlnm.Print_Area" localSheetId="2">'Year End 2021'!$A$1:$E$41</definedName>
    <definedName name="_xlnm.Print_Area">'[1]Budget 05'!$A$1:$I$35</definedName>
    <definedName name="_xlnm.Print_Titles" localSheetId="0">'Expenditure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E39" i="3"/>
  <c r="E29" i="3"/>
  <c r="E25" i="3"/>
  <c r="D41" i="3" s="1"/>
  <c r="I18" i="3"/>
  <c r="D18" i="3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114" i="2" s="1"/>
  <c r="E37" i="1"/>
  <c r="E35" i="1"/>
  <c r="E27" i="1"/>
  <c r="E25" i="1"/>
  <c r="E29" i="1" s="1"/>
  <c r="E17" i="1"/>
  <c r="B17" i="1"/>
  <c r="I40" i="3" l="1"/>
</calcChain>
</file>

<file path=xl/sharedStrings.xml><?xml version="1.0" encoding="utf-8"?>
<sst xmlns="http://schemas.openxmlformats.org/spreadsheetml/2006/main" count="628" uniqueCount="279">
  <si>
    <t>New Holland Parish Council Final Accounts as at 31/03/21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</si>
  <si>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</si>
  <si>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</si>
  <si>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</si>
  <si>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</si>
  <si>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</si>
  <si>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</si>
  <si>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Council tax grant</t>
  </si>
  <si>
    <t>VAT</t>
  </si>
  <si>
    <t>VAT return</t>
  </si>
  <si>
    <t>S137</t>
  </si>
  <si>
    <t>Interest 81098373</t>
  </si>
  <si>
    <t>Community Centre</t>
  </si>
  <si>
    <t>Interest 43033872</t>
  </si>
  <si>
    <t>NLC Grant Funding</t>
  </si>
  <si>
    <t>NLC Government Covid funding</t>
  </si>
  <si>
    <t>Community Rent/Hire</t>
  </si>
  <si>
    <t>NLC Parish Path/Verges Fund</t>
  </si>
  <si>
    <t>HSBC - Scam refund</t>
  </si>
  <si>
    <t>Misc</t>
  </si>
  <si>
    <t xml:space="preserve">Account Reconciliation </t>
  </si>
  <si>
    <t>Opening Balance 01/04/20</t>
  </si>
  <si>
    <t>Treasury 81024965</t>
  </si>
  <si>
    <t>Business Money Manager 43033872</t>
  </si>
  <si>
    <t>BMM Account 81098373</t>
  </si>
  <si>
    <t>Add receipts</t>
  </si>
  <si>
    <t>Deduct payments</t>
  </si>
  <si>
    <t>Closing balance 31/03/21</t>
  </si>
  <si>
    <t>Bank Reconcilliation 31/03/21</t>
  </si>
  <si>
    <t>Sub Total</t>
  </si>
  <si>
    <t>The balance corresponds with bank statement as at 31st March 2021.</t>
  </si>
  <si>
    <t>Date</t>
  </si>
  <si>
    <t>Online payment ref</t>
  </si>
  <si>
    <t>Payee</t>
  </si>
  <si>
    <t>Details</t>
  </si>
  <si>
    <t>Bank Statement check</t>
  </si>
  <si>
    <t>Administration</t>
  </si>
  <si>
    <t>Clerks Salary</t>
  </si>
  <si>
    <t>Clerks Expenses</t>
  </si>
  <si>
    <t>Clerk's Tax deductions</t>
  </si>
  <si>
    <t>Training</t>
  </si>
  <si>
    <t>Travel Expenses</t>
  </si>
  <si>
    <t>Ground Maintenance</t>
  </si>
  <si>
    <t>Parish Paths / Grass Verge Cutting</t>
  </si>
  <si>
    <t>Section 137</t>
  </si>
  <si>
    <t>Assets</t>
  </si>
  <si>
    <t>Chairmans Allowance</t>
  </si>
  <si>
    <t xml:space="preserve">Community Centre </t>
  </si>
  <si>
    <t>TOTAL</t>
  </si>
  <si>
    <t>02.04.20</t>
  </si>
  <si>
    <t>DD</t>
  </si>
  <si>
    <t>British Gas</t>
  </si>
  <si>
    <t>Community Centre Expenditure</t>
  </si>
  <si>
    <t>√</t>
  </si>
  <si>
    <t>03.04.20</t>
  </si>
  <si>
    <t>Lawn n Order</t>
  </si>
  <si>
    <t>Grass verges - cut 1</t>
  </si>
  <si>
    <t>01.05.20</t>
  </si>
  <si>
    <t>12.05.20</t>
  </si>
  <si>
    <t>Grass verges - cut 2</t>
  </si>
  <si>
    <t>JB Rural Services</t>
  </si>
  <si>
    <t>Ground Maintenance - planting</t>
  </si>
  <si>
    <t>General cutting New Holland</t>
  </si>
  <si>
    <t>20.05.20</t>
  </si>
  <si>
    <t>D Hotson</t>
  </si>
  <si>
    <t>Salary - April &amp; May</t>
  </si>
  <si>
    <t>HMRC</t>
  </si>
  <si>
    <t>Tax - April &amp; May</t>
  </si>
  <si>
    <t>R Dixon</t>
  </si>
  <si>
    <t>Internal Audit Fee</t>
  </si>
  <si>
    <t>Vision ICT</t>
  </si>
  <si>
    <t>Web hosting &amp; 7 emails</t>
  </si>
  <si>
    <t>21.05.20</t>
  </si>
  <si>
    <t>ERNLLCA</t>
  </si>
  <si>
    <t>Membership renewal</t>
  </si>
  <si>
    <t>28.05.20</t>
  </si>
  <si>
    <t>Verge cutting S &amp; N Killingholme 1</t>
  </si>
  <si>
    <t>Zurich Municipal</t>
  </si>
  <si>
    <t>Insurance renewal</t>
  </si>
  <si>
    <t>Grass verges - cut 3</t>
  </si>
  <si>
    <t>02.06.20</t>
  </si>
  <si>
    <t>Norton Security Systems</t>
  </si>
  <si>
    <t>Call out CCTV/Fire Alarm</t>
  </si>
  <si>
    <t>PROW cuts S &amp; N Killingholme 1</t>
  </si>
  <si>
    <t>Verge cutting S &amp; N Killingholme 2</t>
  </si>
  <si>
    <t>R Green</t>
  </si>
  <si>
    <t>PROW cuts New Holland 1</t>
  </si>
  <si>
    <t>09.06.20</t>
  </si>
  <si>
    <t>Summer plants New Holland</t>
  </si>
  <si>
    <t>Grass verge cuts for all extra PC's    S &amp; N Killingholme 3.  EH/ThC 1</t>
  </si>
  <si>
    <t>17.06.20</t>
  </si>
  <si>
    <t xml:space="preserve">Salary  </t>
  </si>
  <si>
    <t xml:space="preserve">Tax   </t>
  </si>
  <si>
    <t>Grass verges - cut 4</t>
  </si>
  <si>
    <t>PROWs - East Halton/Thornton 1</t>
  </si>
  <si>
    <t>D Rowbottom</t>
  </si>
  <si>
    <t>Gas Safety check - flat</t>
  </si>
  <si>
    <t>18.06.20</t>
  </si>
  <si>
    <t>Fire Alarm Service</t>
  </si>
  <si>
    <t>Intruder Alarm Service</t>
  </si>
  <si>
    <t>29.06.20</t>
  </si>
  <si>
    <t>03.07.20</t>
  </si>
  <si>
    <t>Grass verge cuts for all extra PC's    S &amp; N Killingholme 4.  EH/ThC 2</t>
  </si>
  <si>
    <t>15.07.20</t>
  </si>
  <si>
    <t>Salary - July &amp; August</t>
  </si>
  <si>
    <t>Tax - July &amp; August</t>
  </si>
  <si>
    <t>Grove Groundworks</t>
  </si>
  <si>
    <t>PROW cuts</t>
  </si>
  <si>
    <t>Peploe Common - 1st cut</t>
  </si>
  <si>
    <t>Grass verges - cut 5</t>
  </si>
  <si>
    <t>23.07.20</t>
  </si>
  <si>
    <t>ICO</t>
  </si>
  <si>
    <t>Data Protection renewal fee</t>
  </si>
  <si>
    <t>16.07.20</t>
  </si>
  <si>
    <t>NLC</t>
  </si>
  <si>
    <t>Premise licence renewal</t>
  </si>
  <si>
    <t>24.07.20</t>
  </si>
  <si>
    <t>Grass verge cuts for all extra PC's    S &amp; N Killingholme 4.  EH/ThC 2 - 354</t>
  </si>
  <si>
    <t>30.07.20</t>
  </si>
  <si>
    <t>18.08.20</t>
  </si>
  <si>
    <t>Grass verge cut - cut 6</t>
  </si>
  <si>
    <t>Grass verge cuts for all extra PC's    S &amp; N Killingholme 4.  EH/ThC 2 - 401</t>
  </si>
  <si>
    <t>PROW cuts a- all extras</t>
  </si>
  <si>
    <t>28.08.20</t>
  </si>
  <si>
    <t>Grass verge cut - cut 7</t>
  </si>
  <si>
    <t>02.09.20</t>
  </si>
  <si>
    <t>Npower</t>
  </si>
  <si>
    <t>07.09.20</t>
  </si>
  <si>
    <t>M Woods</t>
  </si>
  <si>
    <t>Millennium dyke cut</t>
  </si>
  <si>
    <t>Grass verge cuts for all extra PC's    S &amp; N Killingholme 4.  EH/ThC 2 - 447</t>
  </si>
  <si>
    <t>PKF Littlejohn</t>
  </si>
  <si>
    <t>External Audit Fee</t>
  </si>
  <si>
    <t>16.09.20</t>
  </si>
  <si>
    <t>Salary</t>
  </si>
  <si>
    <t>Tax</t>
  </si>
  <si>
    <t>G Booker</t>
  </si>
  <si>
    <t>Covid19 expenditure</t>
  </si>
  <si>
    <t>PROW cut</t>
  </si>
  <si>
    <t>17.09.20</t>
  </si>
  <si>
    <t>VANL</t>
  </si>
  <si>
    <t>29.09.20</t>
  </si>
  <si>
    <t>Grass verge cut - cut 8</t>
  </si>
  <si>
    <t>02.10.20</t>
  </si>
  <si>
    <t>Grass verge cuts for all extra PC's    S &amp; N Killingholme, EH/ThC - 502</t>
  </si>
  <si>
    <t>V De Lorenzis</t>
  </si>
  <si>
    <t>Flat furniture % of sale</t>
  </si>
  <si>
    <t>Deposit Protection DPS</t>
  </si>
  <si>
    <t>K Dunnett depost for flat</t>
  </si>
  <si>
    <t>08.10.20</t>
  </si>
  <si>
    <t>N Graves</t>
  </si>
  <si>
    <t>PAT testing &amp; Electrical certificate</t>
  </si>
  <si>
    <t>14.10.20</t>
  </si>
  <si>
    <t>Grass verge cut - cut 9</t>
  </si>
  <si>
    <t>PROW &amp; Peploe common</t>
  </si>
  <si>
    <t>23.10.20</t>
  </si>
  <si>
    <t>Royal British Legion</t>
  </si>
  <si>
    <t>20 plastic poppies</t>
  </si>
  <si>
    <t>02.11.20</t>
  </si>
  <si>
    <t>03.11.20</t>
  </si>
  <si>
    <t>Push Fraud</t>
  </si>
  <si>
    <t>Right Action</t>
  </si>
  <si>
    <t>05.11.20</t>
  </si>
  <si>
    <t>Supply of winter plants</t>
  </si>
  <si>
    <t>10.11.20</t>
  </si>
  <si>
    <t>18.11.20</t>
  </si>
  <si>
    <t>Salary - Nov &amp; Dec</t>
  </si>
  <si>
    <t>Tax - Nov &amp; Dec</t>
  </si>
  <si>
    <t>27.11.20</t>
  </si>
  <si>
    <t>30.11.20</t>
  </si>
  <si>
    <t>07.12.20</t>
  </si>
  <si>
    <t>A Sissons</t>
  </si>
  <si>
    <t>Millennium Park hedge cut</t>
  </si>
  <si>
    <t>22.12.20</t>
  </si>
  <si>
    <t>20.01.21</t>
  </si>
  <si>
    <t>22.01.21</t>
  </si>
  <si>
    <t>EON</t>
  </si>
  <si>
    <t>29.01.21</t>
  </si>
  <si>
    <t>GG</t>
  </si>
  <si>
    <t>01.02.21</t>
  </si>
  <si>
    <t>25.01.21</t>
  </si>
  <si>
    <t>Arbour Forest</t>
  </si>
  <si>
    <t>Training - Planning</t>
  </si>
  <si>
    <t>16.02.21</t>
  </si>
  <si>
    <t>17.02.21</t>
  </si>
  <si>
    <t>Recreation Ground Comm</t>
  </si>
  <si>
    <t>Donation</t>
  </si>
  <si>
    <t>26.02.21</t>
  </si>
  <si>
    <t>JB Rural Services JB608</t>
  </si>
  <si>
    <t>JB Rural Services JB655</t>
  </si>
  <si>
    <t>02.03.21</t>
  </si>
  <si>
    <t>17.03.21</t>
  </si>
  <si>
    <t>Finance training - L Hudson</t>
  </si>
  <si>
    <t>19.03.21</t>
  </si>
  <si>
    <t>22.03.21</t>
  </si>
  <si>
    <t>S Barry</t>
  </si>
  <si>
    <t>Spring in bloom bulbs</t>
  </si>
  <si>
    <t>25.03.21</t>
  </si>
  <si>
    <t>30.03.21</t>
  </si>
  <si>
    <t>Total</t>
  </si>
  <si>
    <t>Date:</t>
  </si>
  <si>
    <t>Signatures:</t>
  </si>
  <si>
    <t>New Holland Parish Council - Income 2020/21</t>
  </si>
  <si>
    <t>81024965 - General</t>
  </si>
  <si>
    <t>81098373 Village Fund</t>
  </si>
  <si>
    <t>Ref</t>
  </si>
  <si>
    <t>Detail</t>
  </si>
  <si>
    <t xml:space="preserve">Amount </t>
  </si>
  <si>
    <t>22.04.20</t>
  </si>
  <si>
    <t>BAC</t>
  </si>
  <si>
    <t>NLC Small Business Grant</t>
  </si>
  <si>
    <t>05.06.20</t>
  </si>
  <si>
    <t>Interest</t>
  </si>
  <si>
    <t>30.04.20</t>
  </si>
  <si>
    <t>NLC Grant</t>
  </si>
  <si>
    <t>04.09.20</t>
  </si>
  <si>
    <t>NLC Precept</t>
  </si>
  <si>
    <t>04.12.20</t>
  </si>
  <si>
    <t>30.06.20</t>
  </si>
  <si>
    <t>NLC - Verges/ PROW part payment</t>
  </si>
  <si>
    <t>05.03.21</t>
  </si>
  <si>
    <t>31.07.20</t>
  </si>
  <si>
    <t>03.08.20</t>
  </si>
  <si>
    <t>HMRC VAT refund</t>
  </si>
  <si>
    <t>15.09.20</t>
  </si>
  <si>
    <t>30.09.20</t>
  </si>
  <si>
    <t>CR</t>
  </si>
  <si>
    <t>Cash - flat furniture</t>
  </si>
  <si>
    <t>NLC - Peploe Common grass cuts</t>
  </si>
  <si>
    <t>HSBC - poor service</t>
  </si>
  <si>
    <t>11.03.21</t>
  </si>
  <si>
    <t>26.03.21</t>
  </si>
  <si>
    <t>NLC Spring in Bloom grant</t>
  </si>
  <si>
    <t>81024965 - Community Centre</t>
  </si>
  <si>
    <t xml:space="preserve">43033872 - Community Centre </t>
  </si>
  <si>
    <t>14.04.20</t>
  </si>
  <si>
    <t>V De Lorenzis - Flat Rent</t>
  </si>
  <si>
    <t>14.05.20</t>
  </si>
  <si>
    <t>15.06.20</t>
  </si>
  <si>
    <t>01.07.20</t>
  </si>
  <si>
    <t>V De Lorenzis - Electricity - May</t>
  </si>
  <si>
    <t>14.07.20</t>
  </si>
  <si>
    <t>14.08.20</t>
  </si>
  <si>
    <t>V De Lorenzis - Electricity - June</t>
  </si>
  <si>
    <t>01.10.20</t>
  </si>
  <si>
    <t>K Dunnett - Oct rent and deposit</t>
  </si>
  <si>
    <t>01.11.20</t>
  </si>
  <si>
    <t>K Dunnett - Nov rent</t>
  </si>
  <si>
    <t>01.12.20</t>
  </si>
  <si>
    <t>K Dunnett - Dec rent</t>
  </si>
  <si>
    <t>02.01.21</t>
  </si>
  <si>
    <t>K Dunnett - Jan rent</t>
  </si>
  <si>
    <t>04.01.21</t>
  </si>
  <si>
    <t>K Dunnett - Oct-Dec electricity</t>
  </si>
  <si>
    <t>K Dunnett - Feb rent</t>
  </si>
  <si>
    <t>01.03.21</t>
  </si>
  <si>
    <t>K Dunnett - March rent</t>
  </si>
  <si>
    <t xml:space="preserve">HSBC </t>
  </si>
  <si>
    <t>Total Income</t>
  </si>
  <si>
    <t>Explanation of variances</t>
  </si>
  <si>
    <t>New Holland Parish Council</t>
  </si>
  <si>
    <t>Section 1</t>
  </si>
  <si>
    <t>2019/20 £</t>
  </si>
  <si>
    <t>2020/21 £</t>
  </si>
  <si>
    <t>Variances   %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</si>
  <si>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</si>
  <si>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</si>
  <si>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</si>
  <si>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t xml:space="preserve">Decrease in council tax grant -£372                                   Increase in HMRC vat £692.14                               Decrease in interest £11.16                                             Increase in grant funding £4,033                         Decrease in rent and hire income -£2,419.81                Increase in Misc items -£7,635                                                     Increase in grass verge/paths funding £24,245            </t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</si>
  <si>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</si>
  <si>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t>7351*</t>
  </si>
  <si>
    <t>* restated</t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</si>
  <si>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</si>
  <si>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</si>
  <si>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t>33562*</t>
  </si>
  <si>
    <t xml:space="preserve">Decrease in admin costs £1,575.02                        Decrease in Training costs £533                         Increase in Parish Path/Verge costs £5,675                          Decrease in Chairman costs £20                     Increase in Centre costs £4,999.22                 Decrease in VAT £30.02                                                Decrease in Travel expenses -£37.60                   Increase in Ground Maintenance costs -£303.79                Decrease in s137 - £15                                                            Decrease in Assets purchases £4,420.55 </t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</si>
  <si>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</si>
  <si>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Addional assets purchased in 2019 £299.98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</si>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</sst>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1" fillId="0" borderId="0" xfId="1"/>
    <xf numFmtId="0" fontId="2" fillId="0" borderId="0" xfId="1" applyFont="1"/>
    <xf numFmtId="4" fontId="1" fillId="0" borderId="0" xfId="1" applyNumberFormat="1"/>
    <xf numFmtId="0" fontId="1" fillId="0" borderId="0" xfId="1" applyAlignment="1">
      <alignment horizontal="left"/>
    </xf>
    <xf numFmtId="0" fontId="1" fillId="3" borderId="0" xfId="1" applyFill="1" applyAlignment="1">
      <alignment horizontal="left"/>
    </xf>
    <xf numFmtId="0" fontId="1" fillId="0" borderId="0" xfId="1" applyAlignment="1">
      <alignment horizontal="right"/>
    </xf>
    <xf numFmtId="17" fontId="1" fillId="0" borderId="0" xfId="1" applyNumberFormat="1"/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0" fontId="1" fillId="0" borderId="0" xfId="1" applyAlignment="1">
      <alignment wrapText="1"/>
    </xf>
    <xf numFmtId="4" fontId="3" fillId="0" borderId="1" xfId="1" applyNumberFormat="1" applyFont="1" applyBorder="1" applyAlignment="1">
      <alignment horizontal="right"/>
    </xf>
    <xf numFmtId="4" fontId="3" fillId="0" borderId="1" xfId="1" applyNumberFormat="1" applyFont="1" applyBorder="1"/>
    <xf numFmtId="0" fontId="3" fillId="3" borderId="0" xfId="1" applyFont="1" applyFill="1" applyAlignment="1">
      <alignment wrapText="1"/>
    </xf>
    <xf numFmtId="4" fontId="3" fillId="3" borderId="0" xfId="1" applyNumberFormat="1" applyFont="1" applyFill="1"/>
    <xf numFmtId="0" fontId="3" fillId="0" borderId="0" xfId="1" applyFont="1" applyAlignment="1">
      <alignment wrapText="1"/>
    </xf>
    <xf numFmtId="0" fontId="4" fillId="0" borderId="0" xfId="1" applyFont="1"/>
    <xf numFmtId="4" fontId="3" fillId="0" borderId="0" xfId="1" applyNumberFormat="1" applyFont="1"/>
    <xf numFmtId="0" fontId="5" fillId="4" borderId="2" xfId="1" applyFont="1" applyFill="1" applyBorder="1" applyAlignment="1">
      <alignment horizontal="center" textRotation="90"/>
    </xf>
    <xf numFmtId="0" fontId="5" fillId="4" borderId="3" xfId="1" applyFont="1" applyFill="1" applyBorder="1" applyAlignment="1">
      <alignment horizontal="center" textRotation="90" wrapText="1"/>
    </xf>
    <xf numFmtId="0" fontId="5" fillId="4" borderId="3" xfId="1" applyFont="1" applyFill="1" applyBorder="1" applyAlignment="1">
      <alignment horizontal="center" textRotation="90"/>
    </xf>
    <xf numFmtId="4" fontId="5" fillId="4" borderId="3" xfId="1" applyNumberFormat="1" applyFont="1" applyFill="1" applyBorder="1" applyAlignment="1">
      <alignment horizontal="center" textRotation="90"/>
    </xf>
    <xf numFmtId="2" fontId="5" fillId="4" borderId="3" xfId="1" applyNumberFormat="1" applyFont="1" applyFill="1" applyBorder="1" applyAlignment="1">
      <alignment horizontal="center" textRotation="90"/>
    </xf>
    <xf numFmtId="2" fontId="5" fillId="4" borderId="3" xfId="1" applyNumberFormat="1" applyFont="1" applyFill="1" applyBorder="1" applyAlignment="1">
      <alignment horizontal="center" textRotation="90" wrapText="1"/>
    </xf>
    <xf numFmtId="0" fontId="5" fillId="4" borderId="4" xfId="1" applyFont="1" applyFill="1" applyBorder="1" applyAlignment="1">
      <alignment horizontal="center" textRotation="90"/>
    </xf>
    <xf numFmtId="0" fontId="6" fillId="0" borderId="5" xfId="1" applyFont="1" applyBorder="1"/>
    <xf numFmtId="0" fontId="6" fillId="0" borderId="6" xfId="1" applyFont="1" applyBorder="1"/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horizontal="center"/>
    </xf>
    <xf numFmtId="4" fontId="6" fillId="0" borderId="6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 wrapText="1"/>
    </xf>
    <xf numFmtId="4" fontId="6" fillId="0" borderId="7" xfId="1" applyNumberFormat="1" applyFont="1" applyBorder="1" applyAlignment="1">
      <alignment horizontal="right"/>
    </xf>
    <xf numFmtId="0" fontId="6" fillId="5" borderId="5" xfId="1" applyFont="1" applyFill="1" applyBorder="1"/>
    <xf numFmtId="0" fontId="6" fillId="5" borderId="6" xfId="1" applyFont="1" applyFill="1" applyBorder="1"/>
    <xf numFmtId="0" fontId="6" fillId="5" borderId="6" xfId="1" applyFont="1" applyFill="1" applyBorder="1" applyAlignment="1">
      <alignment wrapText="1"/>
    </xf>
    <xf numFmtId="4" fontId="6" fillId="5" borderId="6" xfId="1" applyNumberFormat="1" applyFont="1" applyFill="1" applyBorder="1" applyAlignment="1">
      <alignment horizontal="right"/>
    </xf>
    <xf numFmtId="4" fontId="6" fillId="5" borderId="6" xfId="1" applyNumberFormat="1" applyFont="1" applyFill="1" applyBorder="1" applyAlignment="1">
      <alignment horizontal="right" wrapText="1"/>
    </xf>
    <xf numFmtId="0" fontId="7" fillId="5" borderId="6" xfId="1" applyFont="1" applyFill="1" applyBorder="1" applyAlignment="1">
      <alignment horizontal="center"/>
    </xf>
    <xf numFmtId="4" fontId="6" fillId="5" borderId="7" xfId="1" applyNumberFormat="1" applyFont="1" applyFill="1" applyBorder="1" applyAlignment="1">
      <alignment horizontal="right"/>
    </xf>
    <xf numFmtId="0" fontId="5" fillId="5" borderId="8" xfId="1" applyFont="1" applyFill="1" applyBorder="1"/>
    <xf numFmtId="0" fontId="5" fillId="5" borderId="9" xfId="1" applyFont="1" applyFill="1" applyBorder="1"/>
    <xf numFmtId="0" fontId="6" fillId="5" borderId="9" xfId="1" applyFont="1" applyFill="1" applyBorder="1" applyAlignment="1">
      <alignment wrapText="1"/>
    </xf>
    <xf numFmtId="0" fontId="3" fillId="5" borderId="9" xfId="1" applyFont="1" applyFill="1" applyBorder="1" applyAlignment="1">
      <alignment wrapText="1"/>
    </xf>
    <xf numFmtId="0" fontId="1" fillId="5" borderId="9" xfId="1" applyFill="1" applyBorder="1"/>
    <xf numFmtId="4" fontId="3" fillId="5" borderId="9" xfId="1" applyNumberFormat="1" applyFont="1" applyFill="1" applyBorder="1" applyAlignment="1">
      <alignment horizontal="right" wrapText="1"/>
    </xf>
    <xf numFmtId="4" fontId="3" fillId="5" borderId="10" xfId="1" applyNumberFormat="1" applyFont="1" applyFill="1" applyBorder="1" applyAlignment="1">
      <alignment horizontal="right" wrapText="1"/>
    </xf>
    <xf numFmtId="0" fontId="3" fillId="0" borderId="0" xfId="1" applyFont="1"/>
    <xf numFmtId="0" fontId="3" fillId="5" borderId="11" xfId="1" applyFont="1" applyFill="1" applyBorder="1"/>
    <xf numFmtId="0" fontId="3" fillId="5" borderId="12" xfId="1" applyFont="1" applyFill="1" applyBorder="1"/>
    <xf numFmtId="0" fontId="1" fillId="5" borderId="12" xfId="1" applyFill="1" applyBorder="1" applyAlignment="1">
      <alignment wrapText="1"/>
    </xf>
    <xf numFmtId="0" fontId="1" fillId="5" borderId="12" xfId="1" applyFill="1" applyBorder="1"/>
    <xf numFmtId="4" fontId="1" fillId="5" borderId="12" xfId="1" applyNumberFormat="1" applyFill="1" applyBorder="1"/>
    <xf numFmtId="4" fontId="3" fillId="5" borderId="12" xfId="1" applyNumberFormat="1" applyFont="1" applyFill="1" applyBorder="1" applyAlignment="1">
      <alignment horizontal="right" wrapText="1"/>
    </xf>
    <xf numFmtId="4" fontId="3" fillId="5" borderId="13" xfId="1" applyNumberFormat="1" applyFont="1" applyFill="1" applyBorder="1" applyAlignment="1">
      <alignment horizontal="right" wrapText="1"/>
    </xf>
    <xf numFmtId="0" fontId="3" fillId="5" borderId="14" xfId="1" applyFont="1" applyFill="1" applyBorder="1"/>
    <xf numFmtId="0" fontId="3" fillId="5" borderId="15" xfId="1" applyFont="1" applyFill="1" applyBorder="1"/>
    <xf numFmtId="0" fontId="4" fillId="5" borderId="15" xfId="1" applyFont="1" applyFill="1" applyBorder="1" applyAlignment="1">
      <alignment wrapText="1"/>
    </xf>
    <xf numFmtId="4" fontId="3" fillId="5" borderId="15" xfId="1" applyNumberFormat="1" applyFont="1" applyFill="1" applyBorder="1"/>
    <xf numFmtId="2" fontId="3" fillId="5" borderId="15" xfId="1" applyNumberFormat="1" applyFont="1" applyFill="1" applyBorder="1" applyAlignment="1">
      <alignment horizontal="right" wrapText="1"/>
    </xf>
    <xf numFmtId="2" fontId="3" fillId="5" borderId="16" xfId="1" applyNumberFormat="1" applyFont="1" applyFill="1" applyBorder="1" applyAlignment="1">
      <alignment horizontal="right" wrapText="1"/>
    </xf>
    <xf numFmtId="0" fontId="1" fillId="0" borderId="0" xfId="1" applyAlignment="1">
      <alignment horizontal="left" wrapText="1"/>
    </xf>
    <xf numFmtId="164" fontId="1" fillId="0" borderId="0" xfId="1" applyNumberFormat="1" applyAlignment="1">
      <alignment wrapText="1"/>
    </xf>
    <xf numFmtId="164" fontId="1" fillId="0" borderId="0" xfId="1" applyNumberFormat="1"/>
    <xf numFmtId="164" fontId="3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49" fontId="1" fillId="0" borderId="0" xfId="1" applyNumberFormat="1" applyAlignment="1">
      <alignment horizontal="left" wrapText="1"/>
    </xf>
    <xf numFmtId="2" fontId="1" fillId="0" borderId="0" xfId="1" applyNumberFormat="1" applyAlignment="1">
      <alignment horizontal="right"/>
    </xf>
    <xf numFmtId="164" fontId="3" fillId="0" borderId="0" xfId="1" applyNumberFormat="1" applyFont="1" applyAlignment="1">
      <alignment wrapText="1"/>
    </xf>
    <xf numFmtId="4" fontId="1" fillId="0" borderId="0" xfId="1" applyNumberFormat="1" applyAlignment="1">
      <alignment horizontal="right" wrapText="1"/>
    </xf>
    <xf numFmtId="2" fontId="1" fillId="0" borderId="0" xfId="1" applyNumberFormat="1"/>
    <xf numFmtId="2" fontId="1" fillId="0" borderId="0" xfId="1" applyNumberFormat="1" applyAlignment="1">
      <alignment vertical="top"/>
    </xf>
    <xf numFmtId="2" fontId="1" fillId="0" borderId="0" xfId="1" applyNumberFormat="1" applyAlignment="1">
      <alignment wrapText="1"/>
    </xf>
    <xf numFmtId="164" fontId="3" fillId="0" borderId="0" xfId="1" applyNumberFormat="1" applyFont="1" applyAlignment="1">
      <alignment vertical="top" wrapText="1"/>
    </xf>
    <xf numFmtId="0" fontId="1" fillId="0" borderId="0" xfId="1" applyAlignment="1">
      <alignment vertical="top"/>
    </xf>
    <xf numFmtId="4" fontId="1" fillId="0" borderId="0" xfId="1" applyNumberFormat="1" applyAlignment="1">
      <alignment vertical="top"/>
    </xf>
    <xf numFmtId="2" fontId="1" fillId="0" borderId="0" xfId="1" applyNumberFormat="1" applyAlignment="1">
      <alignment horizontal="left" wrapText="1"/>
    </xf>
    <xf numFmtId="2" fontId="1" fillId="0" borderId="0" xfId="1" applyNumberFormat="1" applyAlignment="1">
      <alignment horizontal="right" wrapText="1"/>
    </xf>
    <xf numFmtId="0" fontId="1" fillId="0" borderId="0" xfId="1" applyAlignment="1">
      <alignment horizontal="right" wrapText="1"/>
    </xf>
    <xf numFmtId="4" fontId="3" fillId="0" borderId="0" xfId="1" applyNumberFormat="1" applyFont="1" applyAlignment="1">
      <alignment horizontal="left" wrapText="1"/>
    </xf>
    <xf numFmtId="2" fontId="3" fillId="0" borderId="0" xfId="1" applyNumberFormat="1" applyFont="1" applyAlignment="1">
      <alignment horizontal="left" wrapText="1"/>
    </xf>
    <xf numFmtId="4" fontId="3" fillId="0" borderId="0" xfId="1" applyNumberFormat="1" applyFont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left" wrapText="1"/>
    </xf>
    <xf numFmtId="4" fontId="1" fillId="0" borderId="0" xfId="1" applyNumberFormat="1" applyAlignment="1">
      <alignment horizontal="left" wrapText="1"/>
    </xf>
    <xf numFmtId="0" fontId="1" fillId="0" borderId="18" xfId="1" applyBorder="1"/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" fontId="3" fillId="0" borderId="4" xfId="1" applyNumberFormat="1" applyFont="1" applyBorder="1" applyAlignment="1">
      <alignment horizontal="right"/>
    </xf>
    <xf numFmtId="4" fontId="3" fillId="0" borderId="20" xfId="1" applyNumberFormat="1" applyFont="1" applyBorder="1" applyAlignment="1">
      <alignment horizontal="right"/>
    </xf>
    <xf numFmtId="0" fontId="1" fillId="0" borderId="5" xfId="1" applyBorder="1" applyAlignment="1">
      <alignment horizontal="left"/>
    </xf>
    <xf numFmtId="0" fontId="1" fillId="0" borderId="6" xfId="1" applyBorder="1" applyAlignment="1">
      <alignment horizontal="left"/>
    </xf>
    <xf numFmtId="4" fontId="1" fillId="0" borderId="7" xfId="1" applyNumberFormat="1" applyBorder="1" applyAlignment="1">
      <alignment horizontal="right"/>
    </xf>
    <xf numFmtId="0" fontId="1" fillId="0" borderId="21" xfId="1" applyBorder="1" applyAlignment="1">
      <alignment horizontal="left"/>
    </xf>
    <xf numFmtId="0" fontId="1" fillId="0" borderId="22" xfId="1" applyBorder="1" applyAlignment="1">
      <alignment horizontal="left"/>
    </xf>
    <xf numFmtId="4" fontId="1" fillId="0" borderId="23" xfId="1" applyNumberFormat="1" applyBorder="1" applyAlignment="1">
      <alignment horizontal="right"/>
    </xf>
    <xf numFmtId="16" fontId="1" fillId="0" borderId="5" xfId="1" applyNumberFormat="1" applyBorder="1" applyAlignment="1">
      <alignment horizontal="left"/>
    </xf>
    <xf numFmtId="4" fontId="1" fillId="0" borderId="24" xfId="1" applyNumberFormat="1" applyBorder="1" applyAlignment="1">
      <alignment horizontal="right"/>
    </xf>
    <xf numFmtId="0" fontId="1" fillId="0" borderId="6" xfId="1" applyBorder="1"/>
    <xf numFmtId="4" fontId="1" fillId="0" borderId="7" xfId="1" applyNumberFormat="1" applyBorder="1"/>
    <xf numFmtId="4" fontId="1" fillId="0" borderId="25" xfId="1" applyNumberFormat="1" applyBorder="1" applyAlignment="1">
      <alignment horizontal="right"/>
    </xf>
    <xf numFmtId="4" fontId="1" fillId="0" borderId="0" xfId="1" applyNumberFormat="1" applyAlignment="1">
      <alignment horizontal="right"/>
    </xf>
    <xf numFmtId="0" fontId="1" fillId="0" borderId="26" xfId="1" applyBorder="1" applyAlignment="1">
      <alignment horizontal="left"/>
    </xf>
    <xf numFmtId="0" fontId="1" fillId="0" borderId="27" xfId="1" applyBorder="1"/>
    <xf numFmtId="4" fontId="1" fillId="0" borderId="28" xfId="1" applyNumberFormat="1" applyBorder="1"/>
    <xf numFmtId="0" fontId="1" fillId="0" borderId="29" xfId="1" applyBorder="1" applyAlignment="1">
      <alignment horizontal="left"/>
    </xf>
    <xf numFmtId="0" fontId="1" fillId="0" borderId="30" xfId="1" applyBorder="1" applyAlignment="1">
      <alignment horizontal="left"/>
    </xf>
    <xf numFmtId="4" fontId="1" fillId="0" borderId="31" xfId="1" applyNumberFormat="1" applyBorder="1" applyAlignment="1">
      <alignment horizontal="right"/>
    </xf>
    <xf numFmtId="0" fontId="1" fillId="0" borderId="32" xfId="1" applyBorder="1" applyAlignment="1">
      <alignment horizontal="left"/>
    </xf>
    <xf numFmtId="0" fontId="1" fillId="0" borderId="33" xfId="1" applyBorder="1" applyAlignment="1">
      <alignment horizontal="left"/>
    </xf>
    <xf numFmtId="0" fontId="3" fillId="3" borderId="33" xfId="1" applyFont="1" applyFill="1" applyBorder="1"/>
    <xf numFmtId="4" fontId="3" fillId="3" borderId="34" xfId="1" applyNumberFormat="1" applyFont="1" applyFill="1" applyBorder="1"/>
    <xf numFmtId="4" fontId="3" fillId="5" borderId="19" xfId="1" applyNumberFormat="1" applyFont="1" applyFill="1" applyBorder="1"/>
    <xf numFmtId="0" fontId="1" fillId="0" borderId="8" xfId="1" applyBorder="1" applyAlignment="1">
      <alignment horizontal="left"/>
    </xf>
    <xf numFmtId="0" fontId="1" fillId="0" borderId="9" xfId="1" applyBorder="1"/>
    <xf numFmtId="0" fontId="3" fillId="3" borderId="9" xfId="1" applyFont="1" applyFill="1" applyBorder="1"/>
    <xf numFmtId="4" fontId="3" fillId="3" borderId="10" xfId="1" applyNumberFormat="1" applyFont="1" applyFill="1" applyBorder="1"/>
    <xf numFmtId="0" fontId="1" fillId="2" borderId="12" xfId="1" applyFill="1" applyBorder="1"/>
    <xf numFmtId="17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/>
    </xf>
    <xf numFmtId="4" fontId="1" fillId="0" borderId="3" xfId="1" applyNumberFormat="1" applyBorder="1" applyAlignment="1">
      <alignment horizontal="right"/>
    </xf>
    <xf numFmtId="4" fontId="1" fillId="0" borderId="35" xfId="1" applyNumberFormat="1" applyBorder="1" applyAlignment="1">
      <alignment horizontal="right"/>
    </xf>
    <xf numFmtId="0" fontId="1" fillId="5" borderId="2" xfId="1" applyFill="1" applyBorder="1" applyAlignment="1">
      <alignment horizontal="left"/>
    </xf>
    <xf numFmtId="0" fontId="1" fillId="5" borderId="3" xfId="1" applyFill="1" applyBorder="1"/>
    <xf numFmtId="4" fontId="1" fillId="5" borderId="4" xfId="1" applyNumberFormat="1" applyFill="1" applyBorder="1"/>
    <xf numFmtId="17" fontId="1" fillId="0" borderId="5" xfId="1" applyNumberFormat="1" applyBorder="1" applyAlignment="1">
      <alignment horizontal="left"/>
    </xf>
    <xf numFmtId="4" fontId="1" fillId="0" borderId="6" xfId="1" applyNumberFormat="1" applyBorder="1" applyAlignment="1">
      <alignment horizontal="right"/>
    </xf>
    <xf numFmtId="4" fontId="3" fillId="0" borderId="36" xfId="1" applyNumberFormat="1" applyFont="1" applyBorder="1" applyAlignment="1">
      <alignment horizontal="right"/>
    </xf>
    <xf numFmtId="0" fontId="1" fillId="5" borderId="21" xfId="1" applyFill="1" applyBorder="1" applyAlignment="1">
      <alignment horizontal="left"/>
    </xf>
    <xf numFmtId="0" fontId="1" fillId="5" borderId="22" xfId="1" applyFill="1" applyBorder="1"/>
    <xf numFmtId="4" fontId="1" fillId="5" borderId="23" xfId="1" applyNumberFormat="1" applyFill="1" applyBorder="1"/>
    <xf numFmtId="17" fontId="1" fillId="0" borderId="37" xfId="1" applyNumberFormat="1" applyBorder="1" applyAlignment="1">
      <alignment horizontal="left"/>
    </xf>
    <xf numFmtId="0" fontId="1" fillId="0" borderId="38" xfId="1" applyBorder="1" applyAlignment="1">
      <alignment horizontal="left"/>
    </xf>
    <xf numFmtId="4" fontId="1" fillId="0" borderId="38" xfId="1" applyNumberFormat="1" applyBorder="1" applyAlignment="1">
      <alignment horizontal="right"/>
    </xf>
    <xf numFmtId="4" fontId="3" fillId="0" borderId="39" xfId="1" applyNumberFormat="1" applyFont="1" applyBorder="1" applyAlignment="1">
      <alignment horizontal="right"/>
    </xf>
    <xf numFmtId="4" fontId="3" fillId="0" borderId="35" xfId="1" applyNumberFormat="1" applyFont="1" applyBorder="1" applyAlignment="1">
      <alignment horizontal="right"/>
    </xf>
    <xf numFmtId="17" fontId="1" fillId="0" borderId="29" xfId="1" applyNumberFormat="1" applyBorder="1" applyAlignment="1">
      <alignment horizontal="left"/>
    </xf>
    <xf numFmtId="4" fontId="1" fillId="0" borderId="30" xfId="1" applyNumberFormat="1" applyBorder="1" applyAlignment="1">
      <alignment horizontal="right"/>
    </xf>
    <xf numFmtId="4" fontId="3" fillId="0" borderId="40" xfId="1" applyNumberFormat="1" applyFont="1" applyBorder="1" applyAlignment="1">
      <alignment horizontal="right"/>
    </xf>
    <xf numFmtId="16" fontId="1" fillId="0" borderId="37" xfId="1" applyNumberFormat="1" applyBorder="1" applyAlignment="1">
      <alignment horizontal="left"/>
    </xf>
    <xf numFmtId="0" fontId="1" fillId="0" borderId="38" xfId="1" applyBorder="1"/>
    <xf numFmtId="4" fontId="1" fillId="0" borderId="41" xfId="1" applyNumberFormat="1" applyBorder="1"/>
    <xf numFmtId="4" fontId="1" fillId="0" borderId="32" xfId="1" applyNumberFormat="1" applyBorder="1" applyAlignment="1">
      <alignment horizontal="right"/>
    </xf>
    <xf numFmtId="4" fontId="1" fillId="0" borderId="42" xfId="1" applyNumberFormat="1" applyBorder="1" applyAlignment="1">
      <alignment horizontal="right"/>
    </xf>
    <xf numFmtId="0" fontId="2" fillId="3" borderId="8" xfId="1" applyFont="1" applyFill="1" applyBorder="1" applyAlignment="1">
      <alignment horizontal="left"/>
    </xf>
    <xf numFmtId="164" fontId="2" fillId="3" borderId="10" xfId="1" applyNumberFormat="1" applyFont="1" applyFill="1" applyBorder="1" applyAlignment="1">
      <alignment horizontal="right"/>
    </xf>
    <xf numFmtId="4" fontId="3" fillId="0" borderId="7" xfId="1" applyNumberFormat="1" applyFont="1" applyBorder="1" applyAlignment="1">
      <alignment horizontal="right"/>
    </xf>
    <xf numFmtId="0" fontId="1" fillId="0" borderId="40" xfId="1" applyBorder="1"/>
    <xf numFmtId="0" fontId="2" fillId="3" borderId="8" xfId="1" applyFont="1" applyFill="1" applyBorder="1"/>
    <xf numFmtId="164" fontId="2" fillId="3" borderId="10" xfId="1" applyNumberFormat="1" applyFont="1" applyFill="1" applyBorder="1"/>
    <xf numFmtId="4" fontId="3" fillId="3" borderId="19" xfId="1" applyNumberFormat="1" applyFont="1" applyFill="1" applyBorder="1" applyAlignment="1">
      <alignment horizontal="right"/>
    </xf>
    <xf numFmtId="164" fontId="1" fillId="0" borderId="0" xfId="1" applyNumberFormat="1"/>
    <xf numFmtId="0" fontId="1" fillId="0" borderId="0" xfId="1"/>
    <xf numFmtId="0" fontId="2" fillId="2" borderId="17" xfId="1" applyFont="1" applyFill="1" applyBorder="1" applyAlignment="1">
      <alignment horizontal="left"/>
    </xf>
    <xf numFmtId="0" fontId="1" fillId="2" borderId="18" xfId="1" applyFill="1" applyBorder="1"/>
    <xf numFmtId="0" fontId="1" fillId="2" borderId="19" xfId="1" applyFill="1" applyBorder="1"/>
    <xf numFmtId="0" fontId="3" fillId="2" borderId="11" xfId="1" applyFont="1" applyFill="1" applyBorder="1" applyAlignment="1">
      <alignment horizontal="left"/>
    </xf>
    <xf numFmtId="0" fontId="1" fillId="0" borderId="12" xfId="1" applyBorder="1"/>
    <xf numFmtId="0" fontId="1" fillId="0" borderId="13" xfId="1" applyBorder="1"/>
    <xf numFmtId="0" fontId="3" fillId="2" borderId="12" xfId="1" applyFont="1" applyFill="1" applyBorder="1" applyAlignment="1">
      <alignment horizontal="left"/>
    </xf>
    <xf numFmtId="0" fontId="1" fillId="2" borderId="12" xfId="1" applyFill="1" applyBorder="1"/>
    <xf numFmtId="0" fontId="1" fillId="2" borderId="13" xfId="1" applyFill="1" applyBorder="1"/>
    <xf numFmtId="0" fontId="3" fillId="2" borderId="15" xfId="1" applyFont="1" applyFill="1" applyBorder="1" applyAlignment="1">
      <alignment horizontal="left"/>
    </xf>
    <xf numFmtId="0" fontId="1" fillId="0" borderId="15" xfId="1" applyBorder="1"/>
    <xf numFmtId="0" fontId="1" fillId="0" borderId="16" xfId="1" applyBorder="1"/>
    <xf numFmtId="0" fontId="2" fillId="3" borderId="17" xfId="1" applyFont="1" applyFill="1" applyBorder="1" applyAlignment="1">
      <alignment horizontal="left"/>
    </xf>
    <xf numFmtId="0" fontId="2" fillId="3" borderId="18" xfId="1" applyFont="1" applyFill="1" applyBorder="1" applyAlignment="1">
      <alignment horizontal="left"/>
    </xf>
    <xf numFmtId="0" fontId="2" fillId="3" borderId="43" xfId="1" applyFont="1" applyFill="1" applyBorder="1" applyAlignment="1">
      <alignment horizontal="left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2" fillId="2" borderId="0" xfId="1" applyFont="1" applyFill="1"/>
    <xf numFmtId="0" fontId="3" fillId="3" borderId="0" xfId="1" applyFont="1" applyFill="1" applyAlignment="1">
      <alignment horizontal="left"/>
    </xf>
    <xf numFmtId="0" fontId="1" fillId="0" borderId="0" xfId="1" applyAlignment="1">
      <alignment horizontal="left"/>
    </xf>
    <xf numFmtId="0" fontId="4" fillId="0" borderId="0" xfId="1" applyFont="1" applyAlignment="1">
      <alignment wrapText="1"/>
    </xf>
    <xf numFmtId="0" fontId="4" fillId="0" borderId="0" xfId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horizontal="right" vertical="top"/>
    </xf>
    <xf numFmtId="3" fontId="0" fillId="0" borderId="0" xfId="0" applyNumberFormat="1"/>
  </cellXfs>
  <cellStyles count="2">
    <cellStyle name="Normal" xfId="0" builtinId="0"/>
    <cellStyle name="Normal 2" xfId="1" xr:uid="{F1E41929-2AF9-44E8-86D5-A726D7DDE1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3UO7FDKX/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70FD-F611-4017-881B-CBC1441F6CD1}">
  <sheetPr>
    <pageSetUpPr fitToPage="1"/>
  </sheetPr>
  <dimension ref="A1:S143"/>
  <sheetViews>
    <sheetView zoomScaleNormal="100" workbookViewId="0">
      <pane ySplit="1" topLeftCell="A86" activePane="bottomLeft" state="frozen"/>
      <selection activeCell="J30" sqref="J30"/>
      <selection pane="bottomLeft" activeCell="S114" sqref="S114"/>
    </sheetView>
  </sheetViews>
  <sheetFormatPr defaultColWidth="8.85546875" defaultRowHeight="12.75" x14ac:dyDescent="0.2"/>
  <cols>
    <col min="1" max="1" width="7.7109375" style="1" customWidth="1"/>
    <col min="2" max="2" width="3.7109375" style="1" customWidth="1"/>
    <col min="3" max="3" width="22.7109375" style="10" customWidth="1"/>
    <col min="4" max="4" width="28.7109375" style="10" customWidth="1"/>
    <col min="5" max="5" width="2.42578125" style="1" customWidth="1"/>
    <col min="6" max="6" width="8.140625" style="3" bestFit="1" customWidth="1"/>
    <col min="7" max="7" width="8.140625" style="60" bestFit="1" customWidth="1"/>
    <col min="8" max="8" width="6.5703125" style="69" bestFit="1" customWidth="1"/>
    <col min="9" max="9" width="8.140625" style="69" bestFit="1" customWidth="1"/>
    <col min="10" max="10" width="6.42578125" style="76" bestFit="1" customWidth="1"/>
    <col min="11" max="11" width="6.5703125" style="76" bestFit="1" customWidth="1"/>
    <col min="12" max="12" width="8.140625" style="77" bestFit="1" customWidth="1"/>
    <col min="13" max="13" width="8.140625" style="77" customWidth="1"/>
    <col min="14" max="14" width="8.140625" style="60" bestFit="1" customWidth="1"/>
    <col min="15" max="15" width="7.85546875" style="60" bestFit="1" customWidth="1"/>
    <col min="16" max="16" width="5.42578125" style="60" bestFit="1" customWidth="1"/>
    <col min="17" max="17" width="9.85546875" style="60" bestFit="1" customWidth="1"/>
    <col min="18" max="18" width="9.140625" style="78" bestFit="1" customWidth="1"/>
    <col min="19" max="19" width="9.140625" style="84" bestFit="1" customWidth="1"/>
    <col min="20" max="20" width="7.5703125" style="1" bestFit="1" customWidth="1"/>
    <col min="21" max="256" width="8.85546875" style="1"/>
    <col min="257" max="257" width="7.7109375" style="1" customWidth="1"/>
    <col min="258" max="258" width="3.7109375" style="1" customWidth="1"/>
    <col min="259" max="259" width="22.7109375" style="1" customWidth="1"/>
    <col min="260" max="260" width="28.7109375" style="1" customWidth="1"/>
    <col min="261" max="261" width="2.42578125" style="1" customWidth="1"/>
    <col min="262" max="263" width="8.140625" style="1" bestFit="1" customWidth="1"/>
    <col min="264" max="264" width="6.5703125" style="1" bestFit="1" customWidth="1"/>
    <col min="265" max="265" width="8.140625" style="1" bestFit="1" customWidth="1"/>
    <col min="266" max="266" width="6.42578125" style="1" bestFit="1" customWidth="1"/>
    <col min="267" max="267" width="6.5703125" style="1" bestFit="1" customWidth="1"/>
    <col min="268" max="268" width="8.140625" style="1" bestFit="1" customWidth="1"/>
    <col min="269" max="269" width="8.140625" style="1" customWidth="1"/>
    <col min="270" max="270" width="8.140625" style="1" bestFit="1" customWidth="1"/>
    <col min="271" max="271" width="7.85546875" style="1" bestFit="1" customWidth="1"/>
    <col min="272" max="272" width="5.42578125" style="1" bestFit="1" customWidth="1"/>
    <col min="273" max="273" width="9.85546875" style="1" bestFit="1" customWidth="1"/>
    <col min="274" max="275" width="9.140625" style="1" bestFit="1" customWidth="1"/>
    <col min="276" max="276" width="7.5703125" style="1" bestFit="1" customWidth="1"/>
    <col min="277" max="512" width="8.85546875" style="1"/>
    <col min="513" max="513" width="7.7109375" style="1" customWidth="1"/>
    <col min="514" max="514" width="3.7109375" style="1" customWidth="1"/>
    <col min="515" max="515" width="22.7109375" style="1" customWidth="1"/>
    <col min="516" max="516" width="28.7109375" style="1" customWidth="1"/>
    <col min="517" max="517" width="2.42578125" style="1" customWidth="1"/>
    <col min="518" max="519" width="8.140625" style="1" bestFit="1" customWidth="1"/>
    <col min="520" max="520" width="6.5703125" style="1" bestFit="1" customWidth="1"/>
    <col min="521" max="521" width="8.140625" style="1" bestFit="1" customWidth="1"/>
    <col min="522" max="522" width="6.42578125" style="1" bestFit="1" customWidth="1"/>
    <col min="523" max="523" width="6.5703125" style="1" bestFit="1" customWidth="1"/>
    <col min="524" max="524" width="8.140625" style="1" bestFit="1" customWidth="1"/>
    <col min="525" max="525" width="8.140625" style="1" customWidth="1"/>
    <col min="526" max="526" width="8.140625" style="1" bestFit="1" customWidth="1"/>
    <col min="527" max="527" width="7.85546875" style="1" bestFit="1" customWidth="1"/>
    <col min="528" max="528" width="5.42578125" style="1" bestFit="1" customWidth="1"/>
    <col min="529" max="529" width="9.85546875" style="1" bestFit="1" customWidth="1"/>
    <col min="530" max="531" width="9.140625" style="1" bestFit="1" customWidth="1"/>
    <col min="532" max="532" width="7.5703125" style="1" bestFit="1" customWidth="1"/>
    <col min="533" max="768" width="8.85546875" style="1"/>
    <col min="769" max="769" width="7.7109375" style="1" customWidth="1"/>
    <col min="770" max="770" width="3.7109375" style="1" customWidth="1"/>
    <col min="771" max="771" width="22.7109375" style="1" customWidth="1"/>
    <col min="772" max="772" width="28.7109375" style="1" customWidth="1"/>
    <col min="773" max="773" width="2.42578125" style="1" customWidth="1"/>
    <col min="774" max="775" width="8.140625" style="1" bestFit="1" customWidth="1"/>
    <col min="776" max="776" width="6.5703125" style="1" bestFit="1" customWidth="1"/>
    <col min="777" max="777" width="8.140625" style="1" bestFit="1" customWidth="1"/>
    <col min="778" max="778" width="6.42578125" style="1" bestFit="1" customWidth="1"/>
    <col min="779" max="779" width="6.5703125" style="1" bestFit="1" customWidth="1"/>
    <col min="780" max="780" width="8.140625" style="1" bestFit="1" customWidth="1"/>
    <col min="781" max="781" width="8.140625" style="1" customWidth="1"/>
    <col min="782" max="782" width="8.140625" style="1" bestFit="1" customWidth="1"/>
    <col min="783" max="783" width="7.85546875" style="1" bestFit="1" customWidth="1"/>
    <col min="784" max="784" width="5.42578125" style="1" bestFit="1" customWidth="1"/>
    <col min="785" max="785" width="9.85546875" style="1" bestFit="1" customWidth="1"/>
    <col min="786" max="787" width="9.140625" style="1" bestFit="1" customWidth="1"/>
    <col min="788" max="788" width="7.5703125" style="1" bestFit="1" customWidth="1"/>
    <col min="789" max="1024" width="8.85546875" style="1"/>
    <col min="1025" max="1025" width="7.7109375" style="1" customWidth="1"/>
    <col min="1026" max="1026" width="3.7109375" style="1" customWidth="1"/>
    <col min="1027" max="1027" width="22.7109375" style="1" customWidth="1"/>
    <col min="1028" max="1028" width="28.7109375" style="1" customWidth="1"/>
    <col min="1029" max="1029" width="2.42578125" style="1" customWidth="1"/>
    <col min="1030" max="1031" width="8.140625" style="1" bestFit="1" customWidth="1"/>
    <col min="1032" max="1032" width="6.5703125" style="1" bestFit="1" customWidth="1"/>
    <col min="1033" max="1033" width="8.140625" style="1" bestFit="1" customWidth="1"/>
    <col min="1034" max="1034" width="6.42578125" style="1" bestFit="1" customWidth="1"/>
    <col min="1035" max="1035" width="6.5703125" style="1" bestFit="1" customWidth="1"/>
    <col min="1036" max="1036" width="8.140625" style="1" bestFit="1" customWidth="1"/>
    <col min="1037" max="1037" width="8.140625" style="1" customWidth="1"/>
    <col min="1038" max="1038" width="8.140625" style="1" bestFit="1" customWidth="1"/>
    <col min="1039" max="1039" width="7.85546875" style="1" bestFit="1" customWidth="1"/>
    <col min="1040" max="1040" width="5.42578125" style="1" bestFit="1" customWidth="1"/>
    <col min="1041" max="1041" width="9.85546875" style="1" bestFit="1" customWidth="1"/>
    <col min="1042" max="1043" width="9.140625" style="1" bestFit="1" customWidth="1"/>
    <col min="1044" max="1044" width="7.5703125" style="1" bestFit="1" customWidth="1"/>
    <col min="1045" max="1280" width="8.85546875" style="1"/>
    <col min="1281" max="1281" width="7.7109375" style="1" customWidth="1"/>
    <col min="1282" max="1282" width="3.7109375" style="1" customWidth="1"/>
    <col min="1283" max="1283" width="22.7109375" style="1" customWidth="1"/>
    <col min="1284" max="1284" width="28.7109375" style="1" customWidth="1"/>
    <col min="1285" max="1285" width="2.42578125" style="1" customWidth="1"/>
    <col min="1286" max="1287" width="8.140625" style="1" bestFit="1" customWidth="1"/>
    <col min="1288" max="1288" width="6.5703125" style="1" bestFit="1" customWidth="1"/>
    <col min="1289" max="1289" width="8.140625" style="1" bestFit="1" customWidth="1"/>
    <col min="1290" max="1290" width="6.42578125" style="1" bestFit="1" customWidth="1"/>
    <col min="1291" max="1291" width="6.5703125" style="1" bestFit="1" customWidth="1"/>
    <col min="1292" max="1292" width="8.140625" style="1" bestFit="1" customWidth="1"/>
    <col min="1293" max="1293" width="8.140625" style="1" customWidth="1"/>
    <col min="1294" max="1294" width="8.140625" style="1" bestFit="1" customWidth="1"/>
    <col min="1295" max="1295" width="7.85546875" style="1" bestFit="1" customWidth="1"/>
    <col min="1296" max="1296" width="5.42578125" style="1" bestFit="1" customWidth="1"/>
    <col min="1297" max="1297" width="9.85546875" style="1" bestFit="1" customWidth="1"/>
    <col min="1298" max="1299" width="9.140625" style="1" bestFit="1" customWidth="1"/>
    <col min="1300" max="1300" width="7.5703125" style="1" bestFit="1" customWidth="1"/>
    <col min="1301" max="1536" width="8.85546875" style="1"/>
    <col min="1537" max="1537" width="7.7109375" style="1" customWidth="1"/>
    <col min="1538" max="1538" width="3.7109375" style="1" customWidth="1"/>
    <col min="1539" max="1539" width="22.7109375" style="1" customWidth="1"/>
    <col min="1540" max="1540" width="28.7109375" style="1" customWidth="1"/>
    <col min="1541" max="1541" width="2.42578125" style="1" customWidth="1"/>
    <col min="1542" max="1543" width="8.140625" style="1" bestFit="1" customWidth="1"/>
    <col min="1544" max="1544" width="6.5703125" style="1" bestFit="1" customWidth="1"/>
    <col min="1545" max="1545" width="8.140625" style="1" bestFit="1" customWidth="1"/>
    <col min="1546" max="1546" width="6.42578125" style="1" bestFit="1" customWidth="1"/>
    <col min="1547" max="1547" width="6.5703125" style="1" bestFit="1" customWidth="1"/>
    <col min="1548" max="1548" width="8.140625" style="1" bestFit="1" customWidth="1"/>
    <col min="1549" max="1549" width="8.140625" style="1" customWidth="1"/>
    <col min="1550" max="1550" width="8.140625" style="1" bestFit="1" customWidth="1"/>
    <col min="1551" max="1551" width="7.85546875" style="1" bestFit="1" customWidth="1"/>
    <col min="1552" max="1552" width="5.42578125" style="1" bestFit="1" customWidth="1"/>
    <col min="1553" max="1553" width="9.85546875" style="1" bestFit="1" customWidth="1"/>
    <col min="1554" max="1555" width="9.140625" style="1" bestFit="1" customWidth="1"/>
    <col min="1556" max="1556" width="7.5703125" style="1" bestFit="1" customWidth="1"/>
    <col min="1557" max="1792" width="8.85546875" style="1"/>
    <col min="1793" max="1793" width="7.7109375" style="1" customWidth="1"/>
    <col min="1794" max="1794" width="3.7109375" style="1" customWidth="1"/>
    <col min="1795" max="1795" width="22.7109375" style="1" customWidth="1"/>
    <col min="1796" max="1796" width="28.7109375" style="1" customWidth="1"/>
    <col min="1797" max="1797" width="2.42578125" style="1" customWidth="1"/>
    <col min="1798" max="1799" width="8.140625" style="1" bestFit="1" customWidth="1"/>
    <col min="1800" max="1800" width="6.5703125" style="1" bestFit="1" customWidth="1"/>
    <col min="1801" max="1801" width="8.140625" style="1" bestFit="1" customWidth="1"/>
    <col min="1802" max="1802" width="6.42578125" style="1" bestFit="1" customWidth="1"/>
    <col min="1803" max="1803" width="6.5703125" style="1" bestFit="1" customWidth="1"/>
    <col min="1804" max="1804" width="8.140625" style="1" bestFit="1" customWidth="1"/>
    <col min="1805" max="1805" width="8.140625" style="1" customWidth="1"/>
    <col min="1806" max="1806" width="8.140625" style="1" bestFit="1" customWidth="1"/>
    <col min="1807" max="1807" width="7.85546875" style="1" bestFit="1" customWidth="1"/>
    <col min="1808" max="1808" width="5.42578125" style="1" bestFit="1" customWidth="1"/>
    <col min="1809" max="1809" width="9.85546875" style="1" bestFit="1" customWidth="1"/>
    <col min="1810" max="1811" width="9.140625" style="1" bestFit="1" customWidth="1"/>
    <col min="1812" max="1812" width="7.5703125" style="1" bestFit="1" customWidth="1"/>
    <col min="1813" max="2048" width="8.85546875" style="1"/>
    <col min="2049" max="2049" width="7.7109375" style="1" customWidth="1"/>
    <col min="2050" max="2050" width="3.7109375" style="1" customWidth="1"/>
    <col min="2051" max="2051" width="22.7109375" style="1" customWidth="1"/>
    <col min="2052" max="2052" width="28.7109375" style="1" customWidth="1"/>
    <col min="2053" max="2053" width="2.42578125" style="1" customWidth="1"/>
    <col min="2054" max="2055" width="8.140625" style="1" bestFit="1" customWidth="1"/>
    <col min="2056" max="2056" width="6.5703125" style="1" bestFit="1" customWidth="1"/>
    <col min="2057" max="2057" width="8.140625" style="1" bestFit="1" customWidth="1"/>
    <col min="2058" max="2058" width="6.42578125" style="1" bestFit="1" customWidth="1"/>
    <col min="2059" max="2059" width="6.5703125" style="1" bestFit="1" customWidth="1"/>
    <col min="2060" max="2060" width="8.140625" style="1" bestFit="1" customWidth="1"/>
    <col min="2061" max="2061" width="8.140625" style="1" customWidth="1"/>
    <col min="2062" max="2062" width="8.140625" style="1" bestFit="1" customWidth="1"/>
    <col min="2063" max="2063" width="7.85546875" style="1" bestFit="1" customWidth="1"/>
    <col min="2064" max="2064" width="5.42578125" style="1" bestFit="1" customWidth="1"/>
    <col min="2065" max="2065" width="9.85546875" style="1" bestFit="1" customWidth="1"/>
    <col min="2066" max="2067" width="9.140625" style="1" bestFit="1" customWidth="1"/>
    <col min="2068" max="2068" width="7.5703125" style="1" bestFit="1" customWidth="1"/>
    <col min="2069" max="2304" width="8.85546875" style="1"/>
    <col min="2305" max="2305" width="7.7109375" style="1" customWidth="1"/>
    <col min="2306" max="2306" width="3.7109375" style="1" customWidth="1"/>
    <col min="2307" max="2307" width="22.7109375" style="1" customWidth="1"/>
    <col min="2308" max="2308" width="28.7109375" style="1" customWidth="1"/>
    <col min="2309" max="2309" width="2.42578125" style="1" customWidth="1"/>
    <col min="2310" max="2311" width="8.140625" style="1" bestFit="1" customWidth="1"/>
    <col min="2312" max="2312" width="6.5703125" style="1" bestFit="1" customWidth="1"/>
    <col min="2313" max="2313" width="8.140625" style="1" bestFit="1" customWidth="1"/>
    <col min="2314" max="2314" width="6.42578125" style="1" bestFit="1" customWidth="1"/>
    <col min="2315" max="2315" width="6.5703125" style="1" bestFit="1" customWidth="1"/>
    <col min="2316" max="2316" width="8.140625" style="1" bestFit="1" customWidth="1"/>
    <col min="2317" max="2317" width="8.140625" style="1" customWidth="1"/>
    <col min="2318" max="2318" width="8.140625" style="1" bestFit="1" customWidth="1"/>
    <col min="2319" max="2319" width="7.85546875" style="1" bestFit="1" customWidth="1"/>
    <col min="2320" max="2320" width="5.42578125" style="1" bestFit="1" customWidth="1"/>
    <col min="2321" max="2321" width="9.85546875" style="1" bestFit="1" customWidth="1"/>
    <col min="2322" max="2323" width="9.140625" style="1" bestFit="1" customWidth="1"/>
    <col min="2324" max="2324" width="7.5703125" style="1" bestFit="1" customWidth="1"/>
    <col min="2325" max="2560" width="8.85546875" style="1"/>
    <col min="2561" max="2561" width="7.7109375" style="1" customWidth="1"/>
    <col min="2562" max="2562" width="3.7109375" style="1" customWidth="1"/>
    <col min="2563" max="2563" width="22.7109375" style="1" customWidth="1"/>
    <col min="2564" max="2564" width="28.7109375" style="1" customWidth="1"/>
    <col min="2565" max="2565" width="2.42578125" style="1" customWidth="1"/>
    <col min="2566" max="2567" width="8.140625" style="1" bestFit="1" customWidth="1"/>
    <col min="2568" max="2568" width="6.5703125" style="1" bestFit="1" customWidth="1"/>
    <col min="2569" max="2569" width="8.140625" style="1" bestFit="1" customWidth="1"/>
    <col min="2570" max="2570" width="6.42578125" style="1" bestFit="1" customWidth="1"/>
    <col min="2571" max="2571" width="6.5703125" style="1" bestFit="1" customWidth="1"/>
    <col min="2572" max="2572" width="8.140625" style="1" bestFit="1" customWidth="1"/>
    <col min="2573" max="2573" width="8.140625" style="1" customWidth="1"/>
    <col min="2574" max="2574" width="8.140625" style="1" bestFit="1" customWidth="1"/>
    <col min="2575" max="2575" width="7.85546875" style="1" bestFit="1" customWidth="1"/>
    <col min="2576" max="2576" width="5.42578125" style="1" bestFit="1" customWidth="1"/>
    <col min="2577" max="2577" width="9.85546875" style="1" bestFit="1" customWidth="1"/>
    <col min="2578" max="2579" width="9.140625" style="1" bestFit="1" customWidth="1"/>
    <col min="2580" max="2580" width="7.5703125" style="1" bestFit="1" customWidth="1"/>
    <col min="2581" max="2816" width="8.85546875" style="1"/>
    <col min="2817" max="2817" width="7.7109375" style="1" customWidth="1"/>
    <col min="2818" max="2818" width="3.7109375" style="1" customWidth="1"/>
    <col min="2819" max="2819" width="22.7109375" style="1" customWidth="1"/>
    <col min="2820" max="2820" width="28.7109375" style="1" customWidth="1"/>
    <col min="2821" max="2821" width="2.42578125" style="1" customWidth="1"/>
    <col min="2822" max="2823" width="8.140625" style="1" bestFit="1" customWidth="1"/>
    <col min="2824" max="2824" width="6.5703125" style="1" bestFit="1" customWidth="1"/>
    <col min="2825" max="2825" width="8.140625" style="1" bestFit="1" customWidth="1"/>
    <col min="2826" max="2826" width="6.42578125" style="1" bestFit="1" customWidth="1"/>
    <col min="2827" max="2827" width="6.5703125" style="1" bestFit="1" customWidth="1"/>
    <col min="2828" max="2828" width="8.140625" style="1" bestFit="1" customWidth="1"/>
    <col min="2829" max="2829" width="8.140625" style="1" customWidth="1"/>
    <col min="2830" max="2830" width="8.140625" style="1" bestFit="1" customWidth="1"/>
    <col min="2831" max="2831" width="7.85546875" style="1" bestFit="1" customWidth="1"/>
    <col min="2832" max="2832" width="5.42578125" style="1" bestFit="1" customWidth="1"/>
    <col min="2833" max="2833" width="9.85546875" style="1" bestFit="1" customWidth="1"/>
    <col min="2834" max="2835" width="9.140625" style="1" bestFit="1" customWidth="1"/>
    <col min="2836" max="2836" width="7.5703125" style="1" bestFit="1" customWidth="1"/>
    <col min="2837" max="3072" width="8.85546875" style="1"/>
    <col min="3073" max="3073" width="7.7109375" style="1" customWidth="1"/>
    <col min="3074" max="3074" width="3.7109375" style="1" customWidth="1"/>
    <col min="3075" max="3075" width="22.7109375" style="1" customWidth="1"/>
    <col min="3076" max="3076" width="28.7109375" style="1" customWidth="1"/>
    <col min="3077" max="3077" width="2.42578125" style="1" customWidth="1"/>
    <col min="3078" max="3079" width="8.140625" style="1" bestFit="1" customWidth="1"/>
    <col min="3080" max="3080" width="6.5703125" style="1" bestFit="1" customWidth="1"/>
    <col min="3081" max="3081" width="8.140625" style="1" bestFit="1" customWidth="1"/>
    <col min="3082" max="3082" width="6.42578125" style="1" bestFit="1" customWidth="1"/>
    <col min="3083" max="3083" width="6.5703125" style="1" bestFit="1" customWidth="1"/>
    <col min="3084" max="3084" width="8.140625" style="1" bestFit="1" customWidth="1"/>
    <col min="3085" max="3085" width="8.140625" style="1" customWidth="1"/>
    <col min="3086" max="3086" width="8.140625" style="1" bestFit="1" customWidth="1"/>
    <col min="3087" max="3087" width="7.85546875" style="1" bestFit="1" customWidth="1"/>
    <col min="3088" max="3088" width="5.42578125" style="1" bestFit="1" customWidth="1"/>
    <col min="3089" max="3089" width="9.85546875" style="1" bestFit="1" customWidth="1"/>
    <col min="3090" max="3091" width="9.140625" style="1" bestFit="1" customWidth="1"/>
    <col min="3092" max="3092" width="7.5703125" style="1" bestFit="1" customWidth="1"/>
    <col min="3093" max="3328" width="8.85546875" style="1"/>
    <col min="3329" max="3329" width="7.7109375" style="1" customWidth="1"/>
    <col min="3330" max="3330" width="3.7109375" style="1" customWidth="1"/>
    <col min="3331" max="3331" width="22.7109375" style="1" customWidth="1"/>
    <col min="3332" max="3332" width="28.7109375" style="1" customWidth="1"/>
    <col min="3333" max="3333" width="2.42578125" style="1" customWidth="1"/>
    <col min="3334" max="3335" width="8.140625" style="1" bestFit="1" customWidth="1"/>
    <col min="3336" max="3336" width="6.5703125" style="1" bestFit="1" customWidth="1"/>
    <col min="3337" max="3337" width="8.140625" style="1" bestFit="1" customWidth="1"/>
    <col min="3338" max="3338" width="6.42578125" style="1" bestFit="1" customWidth="1"/>
    <col min="3339" max="3339" width="6.5703125" style="1" bestFit="1" customWidth="1"/>
    <col min="3340" max="3340" width="8.140625" style="1" bestFit="1" customWidth="1"/>
    <col min="3341" max="3341" width="8.140625" style="1" customWidth="1"/>
    <col min="3342" max="3342" width="8.140625" style="1" bestFit="1" customWidth="1"/>
    <col min="3343" max="3343" width="7.85546875" style="1" bestFit="1" customWidth="1"/>
    <col min="3344" max="3344" width="5.42578125" style="1" bestFit="1" customWidth="1"/>
    <col min="3345" max="3345" width="9.85546875" style="1" bestFit="1" customWidth="1"/>
    <col min="3346" max="3347" width="9.140625" style="1" bestFit="1" customWidth="1"/>
    <col min="3348" max="3348" width="7.5703125" style="1" bestFit="1" customWidth="1"/>
    <col min="3349" max="3584" width="8.85546875" style="1"/>
    <col min="3585" max="3585" width="7.7109375" style="1" customWidth="1"/>
    <col min="3586" max="3586" width="3.7109375" style="1" customWidth="1"/>
    <col min="3587" max="3587" width="22.7109375" style="1" customWidth="1"/>
    <col min="3588" max="3588" width="28.7109375" style="1" customWidth="1"/>
    <col min="3589" max="3589" width="2.42578125" style="1" customWidth="1"/>
    <col min="3590" max="3591" width="8.140625" style="1" bestFit="1" customWidth="1"/>
    <col min="3592" max="3592" width="6.5703125" style="1" bestFit="1" customWidth="1"/>
    <col min="3593" max="3593" width="8.140625" style="1" bestFit="1" customWidth="1"/>
    <col min="3594" max="3594" width="6.42578125" style="1" bestFit="1" customWidth="1"/>
    <col min="3595" max="3595" width="6.5703125" style="1" bestFit="1" customWidth="1"/>
    <col min="3596" max="3596" width="8.140625" style="1" bestFit="1" customWidth="1"/>
    <col min="3597" max="3597" width="8.140625" style="1" customWidth="1"/>
    <col min="3598" max="3598" width="8.140625" style="1" bestFit="1" customWidth="1"/>
    <col min="3599" max="3599" width="7.85546875" style="1" bestFit="1" customWidth="1"/>
    <col min="3600" max="3600" width="5.42578125" style="1" bestFit="1" customWidth="1"/>
    <col min="3601" max="3601" width="9.85546875" style="1" bestFit="1" customWidth="1"/>
    <col min="3602" max="3603" width="9.140625" style="1" bestFit="1" customWidth="1"/>
    <col min="3604" max="3604" width="7.5703125" style="1" bestFit="1" customWidth="1"/>
    <col min="3605" max="3840" width="8.85546875" style="1"/>
    <col min="3841" max="3841" width="7.7109375" style="1" customWidth="1"/>
    <col min="3842" max="3842" width="3.7109375" style="1" customWidth="1"/>
    <col min="3843" max="3843" width="22.7109375" style="1" customWidth="1"/>
    <col min="3844" max="3844" width="28.7109375" style="1" customWidth="1"/>
    <col min="3845" max="3845" width="2.42578125" style="1" customWidth="1"/>
    <col min="3846" max="3847" width="8.140625" style="1" bestFit="1" customWidth="1"/>
    <col min="3848" max="3848" width="6.5703125" style="1" bestFit="1" customWidth="1"/>
    <col min="3849" max="3849" width="8.140625" style="1" bestFit="1" customWidth="1"/>
    <col min="3850" max="3850" width="6.42578125" style="1" bestFit="1" customWidth="1"/>
    <col min="3851" max="3851" width="6.5703125" style="1" bestFit="1" customWidth="1"/>
    <col min="3852" max="3852" width="8.140625" style="1" bestFit="1" customWidth="1"/>
    <col min="3853" max="3853" width="8.140625" style="1" customWidth="1"/>
    <col min="3854" max="3854" width="8.140625" style="1" bestFit="1" customWidth="1"/>
    <col min="3855" max="3855" width="7.85546875" style="1" bestFit="1" customWidth="1"/>
    <col min="3856" max="3856" width="5.42578125" style="1" bestFit="1" customWidth="1"/>
    <col min="3857" max="3857" width="9.85546875" style="1" bestFit="1" customWidth="1"/>
    <col min="3858" max="3859" width="9.140625" style="1" bestFit="1" customWidth="1"/>
    <col min="3860" max="3860" width="7.5703125" style="1" bestFit="1" customWidth="1"/>
    <col min="3861" max="4096" width="8.85546875" style="1"/>
    <col min="4097" max="4097" width="7.7109375" style="1" customWidth="1"/>
    <col min="4098" max="4098" width="3.7109375" style="1" customWidth="1"/>
    <col min="4099" max="4099" width="22.7109375" style="1" customWidth="1"/>
    <col min="4100" max="4100" width="28.7109375" style="1" customWidth="1"/>
    <col min="4101" max="4101" width="2.42578125" style="1" customWidth="1"/>
    <col min="4102" max="4103" width="8.140625" style="1" bestFit="1" customWidth="1"/>
    <col min="4104" max="4104" width="6.5703125" style="1" bestFit="1" customWidth="1"/>
    <col min="4105" max="4105" width="8.140625" style="1" bestFit="1" customWidth="1"/>
    <col min="4106" max="4106" width="6.42578125" style="1" bestFit="1" customWidth="1"/>
    <col min="4107" max="4107" width="6.5703125" style="1" bestFit="1" customWidth="1"/>
    <col min="4108" max="4108" width="8.140625" style="1" bestFit="1" customWidth="1"/>
    <col min="4109" max="4109" width="8.140625" style="1" customWidth="1"/>
    <col min="4110" max="4110" width="8.140625" style="1" bestFit="1" customWidth="1"/>
    <col min="4111" max="4111" width="7.85546875" style="1" bestFit="1" customWidth="1"/>
    <col min="4112" max="4112" width="5.42578125" style="1" bestFit="1" customWidth="1"/>
    <col min="4113" max="4113" width="9.85546875" style="1" bestFit="1" customWidth="1"/>
    <col min="4114" max="4115" width="9.140625" style="1" bestFit="1" customWidth="1"/>
    <col min="4116" max="4116" width="7.5703125" style="1" bestFit="1" customWidth="1"/>
    <col min="4117" max="4352" width="8.85546875" style="1"/>
    <col min="4353" max="4353" width="7.7109375" style="1" customWidth="1"/>
    <col min="4354" max="4354" width="3.7109375" style="1" customWidth="1"/>
    <col min="4355" max="4355" width="22.7109375" style="1" customWidth="1"/>
    <col min="4356" max="4356" width="28.7109375" style="1" customWidth="1"/>
    <col min="4357" max="4357" width="2.42578125" style="1" customWidth="1"/>
    <col min="4358" max="4359" width="8.140625" style="1" bestFit="1" customWidth="1"/>
    <col min="4360" max="4360" width="6.5703125" style="1" bestFit="1" customWidth="1"/>
    <col min="4361" max="4361" width="8.140625" style="1" bestFit="1" customWidth="1"/>
    <col min="4362" max="4362" width="6.42578125" style="1" bestFit="1" customWidth="1"/>
    <col min="4363" max="4363" width="6.5703125" style="1" bestFit="1" customWidth="1"/>
    <col min="4364" max="4364" width="8.140625" style="1" bestFit="1" customWidth="1"/>
    <col min="4365" max="4365" width="8.140625" style="1" customWidth="1"/>
    <col min="4366" max="4366" width="8.140625" style="1" bestFit="1" customWidth="1"/>
    <col min="4367" max="4367" width="7.85546875" style="1" bestFit="1" customWidth="1"/>
    <col min="4368" max="4368" width="5.42578125" style="1" bestFit="1" customWidth="1"/>
    <col min="4369" max="4369" width="9.85546875" style="1" bestFit="1" customWidth="1"/>
    <col min="4370" max="4371" width="9.140625" style="1" bestFit="1" customWidth="1"/>
    <col min="4372" max="4372" width="7.5703125" style="1" bestFit="1" customWidth="1"/>
    <col min="4373" max="4608" width="8.85546875" style="1"/>
    <col min="4609" max="4609" width="7.7109375" style="1" customWidth="1"/>
    <col min="4610" max="4610" width="3.7109375" style="1" customWidth="1"/>
    <col min="4611" max="4611" width="22.7109375" style="1" customWidth="1"/>
    <col min="4612" max="4612" width="28.7109375" style="1" customWidth="1"/>
    <col min="4613" max="4613" width="2.42578125" style="1" customWidth="1"/>
    <col min="4614" max="4615" width="8.140625" style="1" bestFit="1" customWidth="1"/>
    <col min="4616" max="4616" width="6.5703125" style="1" bestFit="1" customWidth="1"/>
    <col min="4617" max="4617" width="8.140625" style="1" bestFit="1" customWidth="1"/>
    <col min="4618" max="4618" width="6.42578125" style="1" bestFit="1" customWidth="1"/>
    <col min="4619" max="4619" width="6.5703125" style="1" bestFit="1" customWidth="1"/>
    <col min="4620" max="4620" width="8.140625" style="1" bestFit="1" customWidth="1"/>
    <col min="4621" max="4621" width="8.140625" style="1" customWidth="1"/>
    <col min="4622" max="4622" width="8.140625" style="1" bestFit="1" customWidth="1"/>
    <col min="4623" max="4623" width="7.85546875" style="1" bestFit="1" customWidth="1"/>
    <col min="4624" max="4624" width="5.42578125" style="1" bestFit="1" customWidth="1"/>
    <col min="4625" max="4625" width="9.85546875" style="1" bestFit="1" customWidth="1"/>
    <col min="4626" max="4627" width="9.140625" style="1" bestFit="1" customWidth="1"/>
    <col min="4628" max="4628" width="7.5703125" style="1" bestFit="1" customWidth="1"/>
    <col min="4629" max="4864" width="8.85546875" style="1"/>
    <col min="4865" max="4865" width="7.7109375" style="1" customWidth="1"/>
    <col min="4866" max="4866" width="3.7109375" style="1" customWidth="1"/>
    <col min="4867" max="4867" width="22.7109375" style="1" customWidth="1"/>
    <col min="4868" max="4868" width="28.7109375" style="1" customWidth="1"/>
    <col min="4869" max="4869" width="2.42578125" style="1" customWidth="1"/>
    <col min="4870" max="4871" width="8.140625" style="1" bestFit="1" customWidth="1"/>
    <col min="4872" max="4872" width="6.5703125" style="1" bestFit="1" customWidth="1"/>
    <col min="4873" max="4873" width="8.140625" style="1" bestFit="1" customWidth="1"/>
    <col min="4874" max="4874" width="6.42578125" style="1" bestFit="1" customWidth="1"/>
    <col min="4875" max="4875" width="6.5703125" style="1" bestFit="1" customWidth="1"/>
    <col min="4876" max="4876" width="8.140625" style="1" bestFit="1" customWidth="1"/>
    <col min="4877" max="4877" width="8.140625" style="1" customWidth="1"/>
    <col min="4878" max="4878" width="8.140625" style="1" bestFit="1" customWidth="1"/>
    <col min="4879" max="4879" width="7.85546875" style="1" bestFit="1" customWidth="1"/>
    <col min="4880" max="4880" width="5.42578125" style="1" bestFit="1" customWidth="1"/>
    <col min="4881" max="4881" width="9.85546875" style="1" bestFit="1" customWidth="1"/>
    <col min="4882" max="4883" width="9.140625" style="1" bestFit="1" customWidth="1"/>
    <col min="4884" max="4884" width="7.5703125" style="1" bestFit="1" customWidth="1"/>
    <col min="4885" max="5120" width="8.85546875" style="1"/>
    <col min="5121" max="5121" width="7.7109375" style="1" customWidth="1"/>
    <col min="5122" max="5122" width="3.7109375" style="1" customWidth="1"/>
    <col min="5123" max="5123" width="22.7109375" style="1" customWidth="1"/>
    <col min="5124" max="5124" width="28.7109375" style="1" customWidth="1"/>
    <col min="5125" max="5125" width="2.42578125" style="1" customWidth="1"/>
    <col min="5126" max="5127" width="8.140625" style="1" bestFit="1" customWidth="1"/>
    <col min="5128" max="5128" width="6.5703125" style="1" bestFit="1" customWidth="1"/>
    <col min="5129" max="5129" width="8.140625" style="1" bestFit="1" customWidth="1"/>
    <col min="5130" max="5130" width="6.42578125" style="1" bestFit="1" customWidth="1"/>
    <col min="5131" max="5131" width="6.5703125" style="1" bestFit="1" customWidth="1"/>
    <col min="5132" max="5132" width="8.140625" style="1" bestFit="1" customWidth="1"/>
    <col min="5133" max="5133" width="8.140625" style="1" customWidth="1"/>
    <col min="5134" max="5134" width="8.140625" style="1" bestFit="1" customWidth="1"/>
    <col min="5135" max="5135" width="7.85546875" style="1" bestFit="1" customWidth="1"/>
    <col min="5136" max="5136" width="5.42578125" style="1" bestFit="1" customWidth="1"/>
    <col min="5137" max="5137" width="9.85546875" style="1" bestFit="1" customWidth="1"/>
    <col min="5138" max="5139" width="9.140625" style="1" bestFit="1" customWidth="1"/>
    <col min="5140" max="5140" width="7.5703125" style="1" bestFit="1" customWidth="1"/>
    <col min="5141" max="5376" width="8.85546875" style="1"/>
    <col min="5377" max="5377" width="7.7109375" style="1" customWidth="1"/>
    <col min="5378" max="5378" width="3.7109375" style="1" customWidth="1"/>
    <col min="5379" max="5379" width="22.7109375" style="1" customWidth="1"/>
    <col min="5380" max="5380" width="28.7109375" style="1" customWidth="1"/>
    <col min="5381" max="5381" width="2.42578125" style="1" customWidth="1"/>
    <col min="5382" max="5383" width="8.140625" style="1" bestFit="1" customWidth="1"/>
    <col min="5384" max="5384" width="6.5703125" style="1" bestFit="1" customWidth="1"/>
    <col min="5385" max="5385" width="8.140625" style="1" bestFit="1" customWidth="1"/>
    <col min="5386" max="5386" width="6.42578125" style="1" bestFit="1" customWidth="1"/>
    <col min="5387" max="5387" width="6.5703125" style="1" bestFit="1" customWidth="1"/>
    <col min="5388" max="5388" width="8.140625" style="1" bestFit="1" customWidth="1"/>
    <col min="5389" max="5389" width="8.140625" style="1" customWidth="1"/>
    <col min="5390" max="5390" width="8.140625" style="1" bestFit="1" customWidth="1"/>
    <col min="5391" max="5391" width="7.85546875" style="1" bestFit="1" customWidth="1"/>
    <col min="5392" max="5392" width="5.42578125" style="1" bestFit="1" customWidth="1"/>
    <col min="5393" max="5393" width="9.85546875" style="1" bestFit="1" customWidth="1"/>
    <col min="5394" max="5395" width="9.140625" style="1" bestFit="1" customWidth="1"/>
    <col min="5396" max="5396" width="7.5703125" style="1" bestFit="1" customWidth="1"/>
    <col min="5397" max="5632" width="8.85546875" style="1"/>
    <col min="5633" max="5633" width="7.7109375" style="1" customWidth="1"/>
    <col min="5634" max="5634" width="3.7109375" style="1" customWidth="1"/>
    <col min="5635" max="5635" width="22.7109375" style="1" customWidth="1"/>
    <col min="5636" max="5636" width="28.7109375" style="1" customWidth="1"/>
    <col min="5637" max="5637" width="2.42578125" style="1" customWidth="1"/>
    <col min="5638" max="5639" width="8.140625" style="1" bestFit="1" customWidth="1"/>
    <col min="5640" max="5640" width="6.5703125" style="1" bestFit="1" customWidth="1"/>
    <col min="5641" max="5641" width="8.140625" style="1" bestFit="1" customWidth="1"/>
    <col min="5642" max="5642" width="6.42578125" style="1" bestFit="1" customWidth="1"/>
    <col min="5643" max="5643" width="6.5703125" style="1" bestFit="1" customWidth="1"/>
    <col min="5644" max="5644" width="8.140625" style="1" bestFit="1" customWidth="1"/>
    <col min="5645" max="5645" width="8.140625" style="1" customWidth="1"/>
    <col min="5646" max="5646" width="8.140625" style="1" bestFit="1" customWidth="1"/>
    <col min="5647" max="5647" width="7.85546875" style="1" bestFit="1" customWidth="1"/>
    <col min="5648" max="5648" width="5.42578125" style="1" bestFit="1" customWidth="1"/>
    <col min="5649" max="5649" width="9.85546875" style="1" bestFit="1" customWidth="1"/>
    <col min="5650" max="5651" width="9.140625" style="1" bestFit="1" customWidth="1"/>
    <col min="5652" max="5652" width="7.5703125" style="1" bestFit="1" customWidth="1"/>
    <col min="5653" max="5888" width="8.85546875" style="1"/>
    <col min="5889" max="5889" width="7.7109375" style="1" customWidth="1"/>
    <col min="5890" max="5890" width="3.7109375" style="1" customWidth="1"/>
    <col min="5891" max="5891" width="22.7109375" style="1" customWidth="1"/>
    <col min="5892" max="5892" width="28.7109375" style="1" customWidth="1"/>
    <col min="5893" max="5893" width="2.42578125" style="1" customWidth="1"/>
    <col min="5894" max="5895" width="8.140625" style="1" bestFit="1" customWidth="1"/>
    <col min="5896" max="5896" width="6.5703125" style="1" bestFit="1" customWidth="1"/>
    <col min="5897" max="5897" width="8.140625" style="1" bestFit="1" customWidth="1"/>
    <col min="5898" max="5898" width="6.42578125" style="1" bestFit="1" customWidth="1"/>
    <col min="5899" max="5899" width="6.5703125" style="1" bestFit="1" customWidth="1"/>
    <col min="5900" max="5900" width="8.140625" style="1" bestFit="1" customWidth="1"/>
    <col min="5901" max="5901" width="8.140625" style="1" customWidth="1"/>
    <col min="5902" max="5902" width="8.140625" style="1" bestFit="1" customWidth="1"/>
    <col min="5903" max="5903" width="7.85546875" style="1" bestFit="1" customWidth="1"/>
    <col min="5904" max="5904" width="5.42578125" style="1" bestFit="1" customWidth="1"/>
    <col min="5905" max="5905" width="9.85546875" style="1" bestFit="1" customWidth="1"/>
    <col min="5906" max="5907" width="9.140625" style="1" bestFit="1" customWidth="1"/>
    <col min="5908" max="5908" width="7.5703125" style="1" bestFit="1" customWidth="1"/>
    <col min="5909" max="6144" width="8.85546875" style="1"/>
    <col min="6145" max="6145" width="7.7109375" style="1" customWidth="1"/>
    <col min="6146" max="6146" width="3.7109375" style="1" customWidth="1"/>
    <col min="6147" max="6147" width="22.7109375" style="1" customWidth="1"/>
    <col min="6148" max="6148" width="28.7109375" style="1" customWidth="1"/>
    <col min="6149" max="6149" width="2.42578125" style="1" customWidth="1"/>
    <col min="6150" max="6151" width="8.140625" style="1" bestFit="1" customWidth="1"/>
    <col min="6152" max="6152" width="6.5703125" style="1" bestFit="1" customWidth="1"/>
    <col min="6153" max="6153" width="8.140625" style="1" bestFit="1" customWidth="1"/>
    <col min="6154" max="6154" width="6.42578125" style="1" bestFit="1" customWidth="1"/>
    <col min="6155" max="6155" width="6.5703125" style="1" bestFit="1" customWidth="1"/>
    <col min="6156" max="6156" width="8.140625" style="1" bestFit="1" customWidth="1"/>
    <col min="6157" max="6157" width="8.140625" style="1" customWidth="1"/>
    <col min="6158" max="6158" width="8.140625" style="1" bestFit="1" customWidth="1"/>
    <col min="6159" max="6159" width="7.85546875" style="1" bestFit="1" customWidth="1"/>
    <col min="6160" max="6160" width="5.42578125" style="1" bestFit="1" customWidth="1"/>
    <col min="6161" max="6161" width="9.85546875" style="1" bestFit="1" customWidth="1"/>
    <col min="6162" max="6163" width="9.140625" style="1" bestFit="1" customWidth="1"/>
    <col min="6164" max="6164" width="7.5703125" style="1" bestFit="1" customWidth="1"/>
    <col min="6165" max="6400" width="8.85546875" style="1"/>
    <col min="6401" max="6401" width="7.7109375" style="1" customWidth="1"/>
    <col min="6402" max="6402" width="3.7109375" style="1" customWidth="1"/>
    <col min="6403" max="6403" width="22.7109375" style="1" customWidth="1"/>
    <col min="6404" max="6404" width="28.7109375" style="1" customWidth="1"/>
    <col min="6405" max="6405" width="2.42578125" style="1" customWidth="1"/>
    <col min="6406" max="6407" width="8.140625" style="1" bestFit="1" customWidth="1"/>
    <col min="6408" max="6408" width="6.5703125" style="1" bestFit="1" customWidth="1"/>
    <col min="6409" max="6409" width="8.140625" style="1" bestFit="1" customWidth="1"/>
    <col min="6410" max="6410" width="6.42578125" style="1" bestFit="1" customWidth="1"/>
    <col min="6411" max="6411" width="6.5703125" style="1" bestFit="1" customWidth="1"/>
    <col min="6412" max="6412" width="8.140625" style="1" bestFit="1" customWidth="1"/>
    <col min="6413" max="6413" width="8.140625" style="1" customWidth="1"/>
    <col min="6414" max="6414" width="8.140625" style="1" bestFit="1" customWidth="1"/>
    <col min="6415" max="6415" width="7.85546875" style="1" bestFit="1" customWidth="1"/>
    <col min="6416" max="6416" width="5.42578125" style="1" bestFit="1" customWidth="1"/>
    <col min="6417" max="6417" width="9.85546875" style="1" bestFit="1" customWidth="1"/>
    <col min="6418" max="6419" width="9.140625" style="1" bestFit="1" customWidth="1"/>
    <col min="6420" max="6420" width="7.5703125" style="1" bestFit="1" customWidth="1"/>
    <col min="6421" max="6656" width="8.85546875" style="1"/>
    <col min="6657" max="6657" width="7.7109375" style="1" customWidth="1"/>
    <col min="6658" max="6658" width="3.7109375" style="1" customWidth="1"/>
    <col min="6659" max="6659" width="22.7109375" style="1" customWidth="1"/>
    <col min="6660" max="6660" width="28.7109375" style="1" customWidth="1"/>
    <col min="6661" max="6661" width="2.42578125" style="1" customWidth="1"/>
    <col min="6662" max="6663" width="8.140625" style="1" bestFit="1" customWidth="1"/>
    <col min="6664" max="6664" width="6.5703125" style="1" bestFit="1" customWidth="1"/>
    <col min="6665" max="6665" width="8.140625" style="1" bestFit="1" customWidth="1"/>
    <col min="6666" max="6666" width="6.42578125" style="1" bestFit="1" customWidth="1"/>
    <col min="6667" max="6667" width="6.5703125" style="1" bestFit="1" customWidth="1"/>
    <col min="6668" max="6668" width="8.140625" style="1" bestFit="1" customWidth="1"/>
    <col min="6669" max="6669" width="8.140625" style="1" customWidth="1"/>
    <col min="6670" max="6670" width="8.140625" style="1" bestFit="1" customWidth="1"/>
    <col min="6671" max="6671" width="7.85546875" style="1" bestFit="1" customWidth="1"/>
    <col min="6672" max="6672" width="5.42578125" style="1" bestFit="1" customWidth="1"/>
    <col min="6673" max="6673" width="9.85546875" style="1" bestFit="1" customWidth="1"/>
    <col min="6674" max="6675" width="9.140625" style="1" bestFit="1" customWidth="1"/>
    <col min="6676" max="6676" width="7.5703125" style="1" bestFit="1" customWidth="1"/>
    <col min="6677" max="6912" width="8.85546875" style="1"/>
    <col min="6913" max="6913" width="7.7109375" style="1" customWidth="1"/>
    <col min="6914" max="6914" width="3.7109375" style="1" customWidth="1"/>
    <col min="6915" max="6915" width="22.7109375" style="1" customWidth="1"/>
    <col min="6916" max="6916" width="28.7109375" style="1" customWidth="1"/>
    <col min="6917" max="6917" width="2.42578125" style="1" customWidth="1"/>
    <col min="6918" max="6919" width="8.140625" style="1" bestFit="1" customWidth="1"/>
    <col min="6920" max="6920" width="6.5703125" style="1" bestFit="1" customWidth="1"/>
    <col min="6921" max="6921" width="8.140625" style="1" bestFit="1" customWidth="1"/>
    <col min="6922" max="6922" width="6.42578125" style="1" bestFit="1" customWidth="1"/>
    <col min="6923" max="6923" width="6.5703125" style="1" bestFit="1" customWidth="1"/>
    <col min="6924" max="6924" width="8.140625" style="1" bestFit="1" customWidth="1"/>
    <col min="6925" max="6925" width="8.140625" style="1" customWidth="1"/>
    <col min="6926" max="6926" width="8.140625" style="1" bestFit="1" customWidth="1"/>
    <col min="6927" max="6927" width="7.85546875" style="1" bestFit="1" customWidth="1"/>
    <col min="6928" max="6928" width="5.42578125" style="1" bestFit="1" customWidth="1"/>
    <col min="6929" max="6929" width="9.85546875" style="1" bestFit="1" customWidth="1"/>
    <col min="6930" max="6931" width="9.140625" style="1" bestFit="1" customWidth="1"/>
    <col min="6932" max="6932" width="7.5703125" style="1" bestFit="1" customWidth="1"/>
    <col min="6933" max="7168" width="8.85546875" style="1"/>
    <col min="7169" max="7169" width="7.7109375" style="1" customWidth="1"/>
    <col min="7170" max="7170" width="3.7109375" style="1" customWidth="1"/>
    <col min="7171" max="7171" width="22.7109375" style="1" customWidth="1"/>
    <col min="7172" max="7172" width="28.7109375" style="1" customWidth="1"/>
    <col min="7173" max="7173" width="2.42578125" style="1" customWidth="1"/>
    <col min="7174" max="7175" width="8.140625" style="1" bestFit="1" customWidth="1"/>
    <col min="7176" max="7176" width="6.5703125" style="1" bestFit="1" customWidth="1"/>
    <col min="7177" max="7177" width="8.140625" style="1" bestFit="1" customWidth="1"/>
    <col min="7178" max="7178" width="6.42578125" style="1" bestFit="1" customWidth="1"/>
    <col min="7179" max="7179" width="6.5703125" style="1" bestFit="1" customWidth="1"/>
    <col min="7180" max="7180" width="8.140625" style="1" bestFit="1" customWidth="1"/>
    <col min="7181" max="7181" width="8.140625" style="1" customWidth="1"/>
    <col min="7182" max="7182" width="8.140625" style="1" bestFit="1" customWidth="1"/>
    <col min="7183" max="7183" width="7.85546875" style="1" bestFit="1" customWidth="1"/>
    <col min="7184" max="7184" width="5.42578125" style="1" bestFit="1" customWidth="1"/>
    <col min="7185" max="7185" width="9.85546875" style="1" bestFit="1" customWidth="1"/>
    <col min="7186" max="7187" width="9.140625" style="1" bestFit="1" customWidth="1"/>
    <col min="7188" max="7188" width="7.5703125" style="1" bestFit="1" customWidth="1"/>
    <col min="7189" max="7424" width="8.85546875" style="1"/>
    <col min="7425" max="7425" width="7.7109375" style="1" customWidth="1"/>
    <col min="7426" max="7426" width="3.7109375" style="1" customWidth="1"/>
    <col min="7427" max="7427" width="22.7109375" style="1" customWidth="1"/>
    <col min="7428" max="7428" width="28.7109375" style="1" customWidth="1"/>
    <col min="7429" max="7429" width="2.42578125" style="1" customWidth="1"/>
    <col min="7430" max="7431" width="8.140625" style="1" bestFit="1" customWidth="1"/>
    <col min="7432" max="7432" width="6.5703125" style="1" bestFit="1" customWidth="1"/>
    <col min="7433" max="7433" width="8.140625" style="1" bestFit="1" customWidth="1"/>
    <col min="7434" max="7434" width="6.42578125" style="1" bestFit="1" customWidth="1"/>
    <col min="7435" max="7435" width="6.5703125" style="1" bestFit="1" customWidth="1"/>
    <col min="7436" max="7436" width="8.140625" style="1" bestFit="1" customWidth="1"/>
    <col min="7437" max="7437" width="8.140625" style="1" customWidth="1"/>
    <col min="7438" max="7438" width="8.140625" style="1" bestFit="1" customWidth="1"/>
    <col min="7439" max="7439" width="7.85546875" style="1" bestFit="1" customWidth="1"/>
    <col min="7440" max="7440" width="5.42578125" style="1" bestFit="1" customWidth="1"/>
    <col min="7441" max="7441" width="9.85546875" style="1" bestFit="1" customWidth="1"/>
    <col min="7442" max="7443" width="9.140625" style="1" bestFit="1" customWidth="1"/>
    <col min="7444" max="7444" width="7.5703125" style="1" bestFit="1" customWidth="1"/>
    <col min="7445" max="7680" width="8.85546875" style="1"/>
    <col min="7681" max="7681" width="7.7109375" style="1" customWidth="1"/>
    <col min="7682" max="7682" width="3.7109375" style="1" customWidth="1"/>
    <col min="7683" max="7683" width="22.7109375" style="1" customWidth="1"/>
    <col min="7684" max="7684" width="28.7109375" style="1" customWidth="1"/>
    <col min="7685" max="7685" width="2.42578125" style="1" customWidth="1"/>
    <col min="7686" max="7687" width="8.140625" style="1" bestFit="1" customWidth="1"/>
    <col min="7688" max="7688" width="6.5703125" style="1" bestFit="1" customWidth="1"/>
    <col min="7689" max="7689" width="8.140625" style="1" bestFit="1" customWidth="1"/>
    <col min="7690" max="7690" width="6.42578125" style="1" bestFit="1" customWidth="1"/>
    <col min="7691" max="7691" width="6.5703125" style="1" bestFit="1" customWidth="1"/>
    <col min="7692" max="7692" width="8.140625" style="1" bestFit="1" customWidth="1"/>
    <col min="7693" max="7693" width="8.140625" style="1" customWidth="1"/>
    <col min="7694" max="7694" width="8.140625" style="1" bestFit="1" customWidth="1"/>
    <col min="7695" max="7695" width="7.85546875" style="1" bestFit="1" customWidth="1"/>
    <col min="7696" max="7696" width="5.42578125" style="1" bestFit="1" customWidth="1"/>
    <col min="7697" max="7697" width="9.85546875" style="1" bestFit="1" customWidth="1"/>
    <col min="7698" max="7699" width="9.140625" style="1" bestFit="1" customWidth="1"/>
    <col min="7700" max="7700" width="7.5703125" style="1" bestFit="1" customWidth="1"/>
    <col min="7701" max="7936" width="8.85546875" style="1"/>
    <col min="7937" max="7937" width="7.7109375" style="1" customWidth="1"/>
    <col min="7938" max="7938" width="3.7109375" style="1" customWidth="1"/>
    <col min="7939" max="7939" width="22.7109375" style="1" customWidth="1"/>
    <col min="7940" max="7940" width="28.7109375" style="1" customWidth="1"/>
    <col min="7941" max="7941" width="2.42578125" style="1" customWidth="1"/>
    <col min="7942" max="7943" width="8.140625" style="1" bestFit="1" customWidth="1"/>
    <col min="7944" max="7944" width="6.5703125" style="1" bestFit="1" customWidth="1"/>
    <col min="7945" max="7945" width="8.140625" style="1" bestFit="1" customWidth="1"/>
    <col min="7946" max="7946" width="6.42578125" style="1" bestFit="1" customWidth="1"/>
    <col min="7947" max="7947" width="6.5703125" style="1" bestFit="1" customWidth="1"/>
    <col min="7948" max="7948" width="8.140625" style="1" bestFit="1" customWidth="1"/>
    <col min="7949" max="7949" width="8.140625" style="1" customWidth="1"/>
    <col min="7950" max="7950" width="8.140625" style="1" bestFit="1" customWidth="1"/>
    <col min="7951" max="7951" width="7.85546875" style="1" bestFit="1" customWidth="1"/>
    <col min="7952" max="7952" width="5.42578125" style="1" bestFit="1" customWidth="1"/>
    <col min="7953" max="7953" width="9.85546875" style="1" bestFit="1" customWidth="1"/>
    <col min="7954" max="7955" width="9.140625" style="1" bestFit="1" customWidth="1"/>
    <col min="7956" max="7956" width="7.5703125" style="1" bestFit="1" customWidth="1"/>
    <col min="7957" max="8192" width="8.85546875" style="1"/>
    <col min="8193" max="8193" width="7.7109375" style="1" customWidth="1"/>
    <col min="8194" max="8194" width="3.7109375" style="1" customWidth="1"/>
    <col min="8195" max="8195" width="22.7109375" style="1" customWidth="1"/>
    <col min="8196" max="8196" width="28.7109375" style="1" customWidth="1"/>
    <col min="8197" max="8197" width="2.42578125" style="1" customWidth="1"/>
    <col min="8198" max="8199" width="8.140625" style="1" bestFit="1" customWidth="1"/>
    <col min="8200" max="8200" width="6.5703125" style="1" bestFit="1" customWidth="1"/>
    <col min="8201" max="8201" width="8.140625" style="1" bestFit="1" customWidth="1"/>
    <col min="8202" max="8202" width="6.42578125" style="1" bestFit="1" customWidth="1"/>
    <col min="8203" max="8203" width="6.5703125" style="1" bestFit="1" customWidth="1"/>
    <col min="8204" max="8204" width="8.140625" style="1" bestFit="1" customWidth="1"/>
    <col min="8205" max="8205" width="8.140625" style="1" customWidth="1"/>
    <col min="8206" max="8206" width="8.140625" style="1" bestFit="1" customWidth="1"/>
    <col min="8207" max="8207" width="7.85546875" style="1" bestFit="1" customWidth="1"/>
    <col min="8208" max="8208" width="5.42578125" style="1" bestFit="1" customWidth="1"/>
    <col min="8209" max="8209" width="9.85546875" style="1" bestFit="1" customWidth="1"/>
    <col min="8210" max="8211" width="9.140625" style="1" bestFit="1" customWidth="1"/>
    <col min="8212" max="8212" width="7.5703125" style="1" bestFit="1" customWidth="1"/>
    <col min="8213" max="8448" width="8.85546875" style="1"/>
    <col min="8449" max="8449" width="7.7109375" style="1" customWidth="1"/>
    <col min="8450" max="8450" width="3.7109375" style="1" customWidth="1"/>
    <col min="8451" max="8451" width="22.7109375" style="1" customWidth="1"/>
    <col min="8452" max="8452" width="28.7109375" style="1" customWidth="1"/>
    <col min="8453" max="8453" width="2.42578125" style="1" customWidth="1"/>
    <col min="8454" max="8455" width="8.140625" style="1" bestFit="1" customWidth="1"/>
    <col min="8456" max="8456" width="6.5703125" style="1" bestFit="1" customWidth="1"/>
    <col min="8457" max="8457" width="8.140625" style="1" bestFit="1" customWidth="1"/>
    <col min="8458" max="8458" width="6.42578125" style="1" bestFit="1" customWidth="1"/>
    <col min="8459" max="8459" width="6.5703125" style="1" bestFit="1" customWidth="1"/>
    <col min="8460" max="8460" width="8.140625" style="1" bestFit="1" customWidth="1"/>
    <col min="8461" max="8461" width="8.140625" style="1" customWidth="1"/>
    <col min="8462" max="8462" width="8.140625" style="1" bestFit="1" customWidth="1"/>
    <col min="8463" max="8463" width="7.85546875" style="1" bestFit="1" customWidth="1"/>
    <col min="8464" max="8464" width="5.42578125" style="1" bestFit="1" customWidth="1"/>
    <col min="8465" max="8465" width="9.85546875" style="1" bestFit="1" customWidth="1"/>
    <col min="8466" max="8467" width="9.140625" style="1" bestFit="1" customWidth="1"/>
    <col min="8468" max="8468" width="7.5703125" style="1" bestFit="1" customWidth="1"/>
    <col min="8469" max="8704" width="8.85546875" style="1"/>
    <col min="8705" max="8705" width="7.7109375" style="1" customWidth="1"/>
    <col min="8706" max="8706" width="3.7109375" style="1" customWidth="1"/>
    <col min="8707" max="8707" width="22.7109375" style="1" customWidth="1"/>
    <col min="8708" max="8708" width="28.7109375" style="1" customWidth="1"/>
    <col min="8709" max="8709" width="2.42578125" style="1" customWidth="1"/>
    <col min="8710" max="8711" width="8.140625" style="1" bestFit="1" customWidth="1"/>
    <col min="8712" max="8712" width="6.5703125" style="1" bestFit="1" customWidth="1"/>
    <col min="8713" max="8713" width="8.140625" style="1" bestFit="1" customWidth="1"/>
    <col min="8714" max="8714" width="6.42578125" style="1" bestFit="1" customWidth="1"/>
    <col min="8715" max="8715" width="6.5703125" style="1" bestFit="1" customWidth="1"/>
    <col min="8716" max="8716" width="8.140625" style="1" bestFit="1" customWidth="1"/>
    <col min="8717" max="8717" width="8.140625" style="1" customWidth="1"/>
    <col min="8718" max="8718" width="8.140625" style="1" bestFit="1" customWidth="1"/>
    <col min="8719" max="8719" width="7.85546875" style="1" bestFit="1" customWidth="1"/>
    <col min="8720" max="8720" width="5.42578125" style="1" bestFit="1" customWidth="1"/>
    <col min="8721" max="8721" width="9.85546875" style="1" bestFit="1" customWidth="1"/>
    <col min="8722" max="8723" width="9.140625" style="1" bestFit="1" customWidth="1"/>
    <col min="8724" max="8724" width="7.5703125" style="1" bestFit="1" customWidth="1"/>
    <col min="8725" max="8960" width="8.85546875" style="1"/>
    <col min="8961" max="8961" width="7.7109375" style="1" customWidth="1"/>
    <col min="8962" max="8962" width="3.7109375" style="1" customWidth="1"/>
    <col min="8963" max="8963" width="22.7109375" style="1" customWidth="1"/>
    <col min="8964" max="8964" width="28.7109375" style="1" customWidth="1"/>
    <col min="8965" max="8965" width="2.42578125" style="1" customWidth="1"/>
    <col min="8966" max="8967" width="8.140625" style="1" bestFit="1" customWidth="1"/>
    <col min="8968" max="8968" width="6.5703125" style="1" bestFit="1" customWidth="1"/>
    <col min="8969" max="8969" width="8.140625" style="1" bestFit="1" customWidth="1"/>
    <col min="8970" max="8970" width="6.42578125" style="1" bestFit="1" customWidth="1"/>
    <col min="8971" max="8971" width="6.5703125" style="1" bestFit="1" customWidth="1"/>
    <col min="8972" max="8972" width="8.140625" style="1" bestFit="1" customWidth="1"/>
    <col min="8973" max="8973" width="8.140625" style="1" customWidth="1"/>
    <col min="8974" max="8974" width="8.140625" style="1" bestFit="1" customWidth="1"/>
    <col min="8975" max="8975" width="7.85546875" style="1" bestFit="1" customWidth="1"/>
    <col min="8976" max="8976" width="5.42578125" style="1" bestFit="1" customWidth="1"/>
    <col min="8977" max="8977" width="9.85546875" style="1" bestFit="1" customWidth="1"/>
    <col min="8978" max="8979" width="9.140625" style="1" bestFit="1" customWidth="1"/>
    <col min="8980" max="8980" width="7.5703125" style="1" bestFit="1" customWidth="1"/>
    <col min="8981" max="9216" width="8.85546875" style="1"/>
    <col min="9217" max="9217" width="7.7109375" style="1" customWidth="1"/>
    <col min="9218" max="9218" width="3.7109375" style="1" customWidth="1"/>
    <col min="9219" max="9219" width="22.7109375" style="1" customWidth="1"/>
    <col min="9220" max="9220" width="28.7109375" style="1" customWidth="1"/>
    <col min="9221" max="9221" width="2.42578125" style="1" customWidth="1"/>
    <col min="9222" max="9223" width="8.140625" style="1" bestFit="1" customWidth="1"/>
    <col min="9224" max="9224" width="6.5703125" style="1" bestFit="1" customWidth="1"/>
    <col min="9225" max="9225" width="8.140625" style="1" bestFit="1" customWidth="1"/>
    <col min="9226" max="9226" width="6.42578125" style="1" bestFit="1" customWidth="1"/>
    <col min="9227" max="9227" width="6.5703125" style="1" bestFit="1" customWidth="1"/>
    <col min="9228" max="9228" width="8.140625" style="1" bestFit="1" customWidth="1"/>
    <col min="9229" max="9229" width="8.140625" style="1" customWidth="1"/>
    <col min="9230" max="9230" width="8.140625" style="1" bestFit="1" customWidth="1"/>
    <col min="9231" max="9231" width="7.85546875" style="1" bestFit="1" customWidth="1"/>
    <col min="9232" max="9232" width="5.42578125" style="1" bestFit="1" customWidth="1"/>
    <col min="9233" max="9233" width="9.85546875" style="1" bestFit="1" customWidth="1"/>
    <col min="9234" max="9235" width="9.140625" style="1" bestFit="1" customWidth="1"/>
    <col min="9236" max="9236" width="7.5703125" style="1" bestFit="1" customWidth="1"/>
    <col min="9237" max="9472" width="8.85546875" style="1"/>
    <col min="9473" max="9473" width="7.7109375" style="1" customWidth="1"/>
    <col min="9474" max="9474" width="3.7109375" style="1" customWidth="1"/>
    <col min="9475" max="9475" width="22.7109375" style="1" customWidth="1"/>
    <col min="9476" max="9476" width="28.7109375" style="1" customWidth="1"/>
    <col min="9477" max="9477" width="2.42578125" style="1" customWidth="1"/>
    <col min="9478" max="9479" width="8.140625" style="1" bestFit="1" customWidth="1"/>
    <col min="9480" max="9480" width="6.5703125" style="1" bestFit="1" customWidth="1"/>
    <col min="9481" max="9481" width="8.140625" style="1" bestFit="1" customWidth="1"/>
    <col min="9482" max="9482" width="6.42578125" style="1" bestFit="1" customWidth="1"/>
    <col min="9483" max="9483" width="6.5703125" style="1" bestFit="1" customWidth="1"/>
    <col min="9484" max="9484" width="8.140625" style="1" bestFit="1" customWidth="1"/>
    <col min="9485" max="9485" width="8.140625" style="1" customWidth="1"/>
    <col min="9486" max="9486" width="8.140625" style="1" bestFit="1" customWidth="1"/>
    <col min="9487" max="9487" width="7.85546875" style="1" bestFit="1" customWidth="1"/>
    <col min="9488" max="9488" width="5.42578125" style="1" bestFit="1" customWidth="1"/>
    <col min="9489" max="9489" width="9.85546875" style="1" bestFit="1" customWidth="1"/>
    <col min="9490" max="9491" width="9.140625" style="1" bestFit="1" customWidth="1"/>
    <col min="9492" max="9492" width="7.5703125" style="1" bestFit="1" customWidth="1"/>
    <col min="9493" max="9728" width="8.85546875" style="1"/>
    <col min="9729" max="9729" width="7.7109375" style="1" customWidth="1"/>
    <col min="9730" max="9730" width="3.7109375" style="1" customWidth="1"/>
    <col min="9731" max="9731" width="22.7109375" style="1" customWidth="1"/>
    <col min="9732" max="9732" width="28.7109375" style="1" customWidth="1"/>
    <col min="9733" max="9733" width="2.42578125" style="1" customWidth="1"/>
    <col min="9734" max="9735" width="8.140625" style="1" bestFit="1" customWidth="1"/>
    <col min="9736" max="9736" width="6.5703125" style="1" bestFit="1" customWidth="1"/>
    <col min="9737" max="9737" width="8.140625" style="1" bestFit="1" customWidth="1"/>
    <col min="9738" max="9738" width="6.42578125" style="1" bestFit="1" customWidth="1"/>
    <col min="9739" max="9739" width="6.5703125" style="1" bestFit="1" customWidth="1"/>
    <col min="9740" max="9740" width="8.140625" style="1" bestFit="1" customWidth="1"/>
    <col min="9741" max="9741" width="8.140625" style="1" customWidth="1"/>
    <col min="9742" max="9742" width="8.140625" style="1" bestFit="1" customWidth="1"/>
    <col min="9743" max="9743" width="7.85546875" style="1" bestFit="1" customWidth="1"/>
    <col min="9744" max="9744" width="5.42578125" style="1" bestFit="1" customWidth="1"/>
    <col min="9745" max="9745" width="9.85546875" style="1" bestFit="1" customWidth="1"/>
    <col min="9746" max="9747" width="9.140625" style="1" bestFit="1" customWidth="1"/>
    <col min="9748" max="9748" width="7.5703125" style="1" bestFit="1" customWidth="1"/>
    <col min="9749" max="9984" width="8.85546875" style="1"/>
    <col min="9985" max="9985" width="7.7109375" style="1" customWidth="1"/>
    <col min="9986" max="9986" width="3.7109375" style="1" customWidth="1"/>
    <col min="9987" max="9987" width="22.7109375" style="1" customWidth="1"/>
    <col min="9988" max="9988" width="28.7109375" style="1" customWidth="1"/>
    <col min="9989" max="9989" width="2.42578125" style="1" customWidth="1"/>
    <col min="9990" max="9991" width="8.140625" style="1" bestFit="1" customWidth="1"/>
    <col min="9992" max="9992" width="6.5703125" style="1" bestFit="1" customWidth="1"/>
    <col min="9993" max="9993" width="8.140625" style="1" bestFit="1" customWidth="1"/>
    <col min="9994" max="9994" width="6.42578125" style="1" bestFit="1" customWidth="1"/>
    <col min="9995" max="9995" width="6.5703125" style="1" bestFit="1" customWidth="1"/>
    <col min="9996" max="9996" width="8.140625" style="1" bestFit="1" customWidth="1"/>
    <col min="9997" max="9997" width="8.140625" style="1" customWidth="1"/>
    <col min="9998" max="9998" width="8.140625" style="1" bestFit="1" customWidth="1"/>
    <col min="9999" max="9999" width="7.85546875" style="1" bestFit="1" customWidth="1"/>
    <col min="10000" max="10000" width="5.42578125" style="1" bestFit="1" customWidth="1"/>
    <col min="10001" max="10001" width="9.85546875" style="1" bestFit="1" customWidth="1"/>
    <col min="10002" max="10003" width="9.140625" style="1" bestFit="1" customWidth="1"/>
    <col min="10004" max="10004" width="7.5703125" style="1" bestFit="1" customWidth="1"/>
    <col min="10005" max="10240" width="8.85546875" style="1"/>
    <col min="10241" max="10241" width="7.7109375" style="1" customWidth="1"/>
    <col min="10242" max="10242" width="3.7109375" style="1" customWidth="1"/>
    <col min="10243" max="10243" width="22.7109375" style="1" customWidth="1"/>
    <col min="10244" max="10244" width="28.7109375" style="1" customWidth="1"/>
    <col min="10245" max="10245" width="2.42578125" style="1" customWidth="1"/>
    <col min="10246" max="10247" width="8.140625" style="1" bestFit="1" customWidth="1"/>
    <col min="10248" max="10248" width="6.5703125" style="1" bestFit="1" customWidth="1"/>
    <col min="10249" max="10249" width="8.140625" style="1" bestFit="1" customWidth="1"/>
    <col min="10250" max="10250" width="6.42578125" style="1" bestFit="1" customWidth="1"/>
    <col min="10251" max="10251" width="6.5703125" style="1" bestFit="1" customWidth="1"/>
    <col min="10252" max="10252" width="8.140625" style="1" bestFit="1" customWidth="1"/>
    <col min="10253" max="10253" width="8.140625" style="1" customWidth="1"/>
    <col min="10254" max="10254" width="8.140625" style="1" bestFit="1" customWidth="1"/>
    <col min="10255" max="10255" width="7.85546875" style="1" bestFit="1" customWidth="1"/>
    <col min="10256" max="10256" width="5.42578125" style="1" bestFit="1" customWidth="1"/>
    <col min="10257" max="10257" width="9.85546875" style="1" bestFit="1" customWidth="1"/>
    <col min="10258" max="10259" width="9.140625" style="1" bestFit="1" customWidth="1"/>
    <col min="10260" max="10260" width="7.5703125" style="1" bestFit="1" customWidth="1"/>
    <col min="10261" max="10496" width="8.85546875" style="1"/>
    <col min="10497" max="10497" width="7.7109375" style="1" customWidth="1"/>
    <col min="10498" max="10498" width="3.7109375" style="1" customWidth="1"/>
    <col min="10499" max="10499" width="22.7109375" style="1" customWidth="1"/>
    <col min="10500" max="10500" width="28.7109375" style="1" customWidth="1"/>
    <col min="10501" max="10501" width="2.42578125" style="1" customWidth="1"/>
    <col min="10502" max="10503" width="8.140625" style="1" bestFit="1" customWidth="1"/>
    <col min="10504" max="10504" width="6.5703125" style="1" bestFit="1" customWidth="1"/>
    <col min="10505" max="10505" width="8.140625" style="1" bestFit="1" customWidth="1"/>
    <col min="10506" max="10506" width="6.42578125" style="1" bestFit="1" customWidth="1"/>
    <col min="10507" max="10507" width="6.5703125" style="1" bestFit="1" customWidth="1"/>
    <col min="10508" max="10508" width="8.140625" style="1" bestFit="1" customWidth="1"/>
    <col min="10509" max="10509" width="8.140625" style="1" customWidth="1"/>
    <col min="10510" max="10510" width="8.140625" style="1" bestFit="1" customWidth="1"/>
    <col min="10511" max="10511" width="7.85546875" style="1" bestFit="1" customWidth="1"/>
    <col min="10512" max="10512" width="5.42578125" style="1" bestFit="1" customWidth="1"/>
    <col min="10513" max="10513" width="9.85546875" style="1" bestFit="1" customWidth="1"/>
    <col min="10514" max="10515" width="9.140625" style="1" bestFit="1" customWidth="1"/>
    <col min="10516" max="10516" width="7.5703125" style="1" bestFit="1" customWidth="1"/>
    <col min="10517" max="10752" width="8.85546875" style="1"/>
    <col min="10753" max="10753" width="7.7109375" style="1" customWidth="1"/>
    <col min="10754" max="10754" width="3.7109375" style="1" customWidth="1"/>
    <col min="10755" max="10755" width="22.7109375" style="1" customWidth="1"/>
    <col min="10756" max="10756" width="28.7109375" style="1" customWidth="1"/>
    <col min="10757" max="10757" width="2.42578125" style="1" customWidth="1"/>
    <col min="10758" max="10759" width="8.140625" style="1" bestFit="1" customWidth="1"/>
    <col min="10760" max="10760" width="6.5703125" style="1" bestFit="1" customWidth="1"/>
    <col min="10761" max="10761" width="8.140625" style="1" bestFit="1" customWidth="1"/>
    <col min="10762" max="10762" width="6.42578125" style="1" bestFit="1" customWidth="1"/>
    <col min="10763" max="10763" width="6.5703125" style="1" bestFit="1" customWidth="1"/>
    <col min="10764" max="10764" width="8.140625" style="1" bestFit="1" customWidth="1"/>
    <col min="10765" max="10765" width="8.140625" style="1" customWidth="1"/>
    <col min="10766" max="10766" width="8.140625" style="1" bestFit="1" customWidth="1"/>
    <col min="10767" max="10767" width="7.85546875" style="1" bestFit="1" customWidth="1"/>
    <col min="10768" max="10768" width="5.42578125" style="1" bestFit="1" customWidth="1"/>
    <col min="10769" max="10769" width="9.85546875" style="1" bestFit="1" customWidth="1"/>
    <col min="10770" max="10771" width="9.140625" style="1" bestFit="1" customWidth="1"/>
    <col min="10772" max="10772" width="7.5703125" style="1" bestFit="1" customWidth="1"/>
    <col min="10773" max="11008" width="8.85546875" style="1"/>
    <col min="11009" max="11009" width="7.7109375" style="1" customWidth="1"/>
    <col min="11010" max="11010" width="3.7109375" style="1" customWidth="1"/>
    <col min="11011" max="11011" width="22.7109375" style="1" customWidth="1"/>
    <col min="11012" max="11012" width="28.7109375" style="1" customWidth="1"/>
    <col min="11013" max="11013" width="2.42578125" style="1" customWidth="1"/>
    <col min="11014" max="11015" width="8.140625" style="1" bestFit="1" customWidth="1"/>
    <col min="11016" max="11016" width="6.5703125" style="1" bestFit="1" customWidth="1"/>
    <col min="11017" max="11017" width="8.140625" style="1" bestFit="1" customWidth="1"/>
    <col min="11018" max="11018" width="6.42578125" style="1" bestFit="1" customWidth="1"/>
    <col min="11019" max="11019" width="6.5703125" style="1" bestFit="1" customWidth="1"/>
    <col min="11020" max="11020" width="8.140625" style="1" bestFit="1" customWidth="1"/>
    <col min="11021" max="11021" width="8.140625" style="1" customWidth="1"/>
    <col min="11022" max="11022" width="8.140625" style="1" bestFit="1" customWidth="1"/>
    <col min="11023" max="11023" width="7.85546875" style="1" bestFit="1" customWidth="1"/>
    <col min="11024" max="11024" width="5.42578125" style="1" bestFit="1" customWidth="1"/>
    <col min="11025" max="11025" width="9.85546875" style="1" bestFit="1" customWidth="1"/>
    <col min="11026" max="11027" width="9.140625" style="1" bestFit="1" customWidth="1"/>
    <col min="11028" max="11028" width="7.5703125" style="1" bestFit="1" customWidth="1"/>
    <col min="11029" max="11264" width="8.85546875" style="1"/>
    <col min="11265" max="11265" width="7.7109375" style="1" customWidth="1"/>
    <col min="11266" max="11266" width="3.7109375" style="1" customWidth="1"/>
    <col min="11267" max="11267" width="22.7109375" style="1" customWidth="1"/>
    <col min="11268" max="11268" width="28.7109375" style="1" customWidth="1"/>
    <col min="11269" max="11269" width="2.42578125" style="1" customWidth="1"/>
    <col min="11270" max="11271" width="8.140625" style="1" bestFit="1" customWidth="1"/>
    <col min="11272" max="11272" width="6.5703125" style="1" bestFit="1" customWidth="1"/>
    <col min="11273" max="11273" width="8.140625" style="1" bestFit="1" customWidth="1"/>
    <col min="11274" max="11274" width="6.42578125" style="1" bestFit="1" customWidth="1"/>
    <col min="11275" max="11275" width="6.5703125" style="1" bestFit="1" customWidth="1"/>
    <col min="11276" max="11276" width="8.140625" style="1" bestFit="1" customWidth="1"/>
    <col min="11277" max="11277" width="8.140625" style="1" customWidth="1"/>
    <col min="11278" max="11278" width="8.140625" style="1" bestFit="1" customWidth="1"/>
    <col min="11279" max="11279" width="7.85546875" style="1" bestFit="1" customWidth="1"/>
    <col min="11280" max="11280" width="5.42578125" style="1" bestFit="1" customWidth="1"/>
    <col min="11281" max="11281" width="9.85546875" style="1" bestFit="1" customWidth="1"/>
    <col min="11282" max="11283" width="9.140625" style="1" bestFit="1" customWidth="1"/>
    <col min="11284" max="11284" width="7.5703125" style="1" bestFit="1" customWidth="1"/>
    <col min="11285" max="11520" width="8.85546875" style="1"/>
    <col min="11521" max="11521" width="7.7109375" style="1" customWidth="1"/>
    <col min="11522" max="11522" width="3.7109375" style="1" customWidth="1"/>
    <col min="11523" max="11523" width="22.7109375" style="1" customWidth="1"/>
    <col min="11524" max="11524" width="28.7109375" style="1" customWidth="1"/>
    <col min="11525" max="11525" width="2.42578125" style="1" customWidth="1"/>
    <col min="11526" max="11527" width="8.140625" style="1" bestFit="1" customWidth="1"/>
    <col min="11528" max="11528" width="6.5703125" style="1" bestFit="1" customWidth="1"/>
    <col min="11529" max="11529" width="8.140625" style="1" bestFit="1" customWidth="1"/>
    <col min="11530" max="11530" width="6.42578125" style="1" bestFit="1" customWidth="1"/>
    <col min="11531" max="11531" width="6.5703125" style="1" bestFit="1" customWidth="1"/>
    <col min="11532" max="11532" width="8.140625" style="1" bestFit="1" customWidth="1"/>
    <col min="11533" max="11533" width="8.140625" style="1" customWidth="1"/>
    <col min="11534" max="11534" width="8.140625" style="1" bestFit="1" customWidth="1"/>
    <col min="11535" max="11535" width="7.85546875" style="1" bestFit="1" customWidth="1"/>
    <col min="11536" max="11536" width="5.42578125" style="1" bestFit="1" customWidth="1"/>
    <col min="11537" max="11537" width="9.85546875" style="1" bestFit="1" customWidth="1"/>
    <col min="11538" max="11539" width="9.140625" style="1" bestFit="1" customWidth="1"/>
    <col min="11540" max="11540" width="7.5703125" style="1" bestFit="1" customWidth="1"/>
    <col min="11541" max="11776" width="8.85546875" style="1"/>
    <col min="11777" max="11777" width="7.7109375" style="1" customWidth="1"/>
    <col min="11778" max="11778" width="3.7109375" style="1" customWidth="1"/>
    <col min="11779" max="11779" width="22.7109375" style="1" customWidth="1"/>
    <col min="11780" max="11780" width="28.7109375" style="1" customWidth="1"/>
    <col min="11781" max="11781" width="2.42578125" style="1" customWidth="1"/>
    <col min="11782" max="11783" width="8.140625" style="1" bestFit="1" customWidth="1"/>
    <col min="11784" max="11784" width="6.5703125" style="1" bestFit="1" customWidth="1"/>
    <col min="11785" max="11785" width="8.140625" style="1" bestFit="1" customWidth="1"/>
    <col min="11786" max="11786" width="6.42578125" style="1" bestFit="1" customWidth="1"/>
    <col min="11787" max="11787" width="6.5703125" style="1" bestFit="1" customWidth="1"/>
    <col min="11788" max="11788" width="8.140625" style="1" bestFit="1" customWidth="1"/>
    <col min="11789" max="11789" width="8.140625" style="1" customWidth="1"/>
    <col min="11790" max="11790" width="8.140625" style="1" bestFit="1" customWidth="1"/>
    <col min="11791" max="11791" width="7.85546875" style="1" bestFit="1" customWidth="1"/>
    <col min="11792" max="11792" width="5.42578125" style="1" bestFit="1" customWidth="1"/>
    <col min="11793" max="11793" width="9.85546875" style="1" bestFit="1" customWidth="1"/>
    <col min="11794" max="11795" width="9.140625" style="1" bestFit="1" customWidth="1"/>
    <col min="11796" max="11796" width="7.5703125" style="1" bestFit="1" customWidth="1"/>
    <col min="11797" max="12032" width="8.85546875" style="1"/>
    <col min="12033" max="12033" width="7.7109375" style="1" customWidth="1"/>
    <col min="12034" max="12034" width="3.7109375" style="1" customWidth="1"/>
    <col min="12035" max="12035" width="22.7109375" style="1" customWidth="1"/>
    <col min="12036" max="12036" width="28.7109375" style="1" customWidth="1"/>
    <col min="12037" max="12037" width="2.42578125" style="1" customWidth="1"/>
    <col min="12038" max="12039" width="8.140625" style="1" bestFit="1" customWidth="1"/>
    <col min="12040" max="12040" width="6.5703125" style="1" bestFit="1" customWidth="1"/>
    <col min="12041" max="12041" width="8.140625" style="1" bestFit="1" customWidth="1"/>
    <col min="12042" max="12042" width="6.42578125" style="1" bestFit="1" customWidth="1"/>
    <col min="12043" max="12043" width="6.5703125" style="1" bestFit="1" customWidth="1"/>
    <col min="12044" max="12044" width="8.140625" style="1" bestFit="1" customWidth="1"/>
    <col min="12045" max="12045" width="8.140625" style="1" customWidth="1"/>
    <col min="12046" max="12046" width="8.140625" style="1" bestFit="1" customWidth="1"/>
    <col min="12047" max="12047" width="7.85546875" style="1" bestFit="1" customWidth="1"/>
    <col min="12048" max="12048" width="5.42578125" style="1" bestFit="1" customWidth="1"/>
    <col min="12049" max="12049" width="9.85546875" style="1" bestFit="1" customWidth="1"/>
    <col min="12050" max="12051" width="9.140625" style="1" bestFit="1" customWidth="1"/>
    <col min="12052" max="12052" width="7.5703125" style="1" bestFit="1" customWidth="1"/>
    <col min="12053" max="12288" width="8.85546875" style="1"/>
    <col min="12289" max="12289" width="7.7109375" style="1" customWidth="1"/>
    <col min="12290" max="12290" width="3.7109375" style="1" customWidth="1"/>
    <col min="12291" max="12291" width="22.7109375" style="1" customWidth="1"/>
    <col min="12292" max="12292" width="28.7109375" style="1" customWidth="1"/>
    <col min="12293" max="12293" width="2.42578125" style="1" customWidth="1"/>
    <col min="12294" max="12295" width="8.140625" style="1" bestFit="1" customWidth="1"/>
    <col min="12296" max="12296" width="6.5703125" style="1" bestFit="1" customWidth="1"/>
    <col min="12297" max="12297" width="8.140625" style="1" bestFit="1" customWidth="1"/>
    <col min="12298" max="12298" width="6.42578125" style="1" bestFit="1" customWidth="1"/>
    <col min="12299" max="12299" width="6.5703125" style="1" bestFit="1" customWidth="1"/>
    <col min="12300" max="12300" width="8.140625" style="1" bestFit="1" customWidth="1"/>
    <col min="12301" max="12301" width="8.140625" style="1" customWidth="1"/>
    <col min="12302" max="12302" width="8.140625" style="1" bestFit="1" customWidth="1"/>
    <col min="12303" max="12303" width="7.85546875" style="1" bestFit="1" customWidth="1"/>
    <col min="12304" max="12304" width="5.42578125" style="1" bestFit="1" customWidth="1"/>
    <col min="12305" max="12305" width="9.85546875" style="1" bestFit="1" customWidth="1"/>
    <col min="12306" max="12307" width="9.140625" style="1" bestFit="1" customWidth="1"/>
    <col min="12308" max="12308" width="7.5703125" style="1" bestFit="1" customWidth="1"/>
    <col min="12309" max="12544" width="8.85546875" style="1"/>
    <col min="12545" max="12545" width="7.7109375" style="1" customWidth="1"/>
    <col min="12546" max="12546" width="3.7109375" style="1" customWidth="1"/>
    <col min="12547" max="12547" width="22.7109375" style="1" customWidth="1"/>
    <col min="12548" max="12548" width="28.7109375" style="1" customWidth="1"/>
    <col min="12549" max="12549" width="2.42578125" style="1" customWidth="1"/>
    <col min="12550" max="12551" width="8.140625" style="1" bestFit="1" customWidth="1"/>
    <col min="12552" max="12552" width="6.5703125" style="1" bestFit="1" customWidth="1"/>
    <col min="12553" max="12553" width="8.140625" style="1" bestFit="1" customWidth="1"/>
    <col min="12554" max="12554" width="6.42578125" style="1" bestFit="1" customWidth="1"/>
    <col min="12555" max="12555" width="6.5703125" style="1" bestFit="1" customWidth="1"/>
    <col min="12556" max="12556" width="8.140625" style="1" bestFit="1" customWidth="1"/>
    <col min="12557" max="12557" width="8.140625" style="1" customWidth="1"/>
    <col min="12558" max="12558" width="8.140625" style="1" bestFit="1" customWidth="1"/>
    <col min="12559" max="12559" width="7.85546875" style="1" bestFit="1" customWidth="1"/>
    <col min="12560" max="12560" width="5.42578125" style="1" bestFit="1" customWidth="1"/>
    <col min="12561" max="12561" width="9.85546875" style="1" bestFit="1" customWidth="1"/>
    <col min="12562" max="12563" width="9.140625" style="1" bestFit="1" customWidth="1"/>
    <col min="12564" max="12564" width="7.5703125" style="1" bestFit="1" customWidth="1"/>
    <col min="12565" max="12800" width="8.85546875" style="1"/>
    <col min="12801" max="12801" width="7.7109375" style="1" customWidth="1"/>
    <col min="12802" max="12802" width="3.7109375" style="1" customWidth="1"/>
    <col min="12803" max="12803" width="22.7109375" style="1" customWidth="1"/>
    <col min="12804" max="12804" width="28.7109375" style="1" customWidth="1"/>
    <col min="12805" max="12805" width="2.42578125" style="1" customWidth="1"/>
    <col min="12806" max="12807" width="8.140625" style="1" bestFit="1" customWidth="1"/>
    <col min="12808" max="12808" width="6.5703125" style="1" bestFit="1" customWidth="1"/>
    <col min="12809" max="12809" width="8.140625" style="1" bestFit="1" customWidth="1"/>
    <col min="12810" max="12810" width="6.42578125" style="1" bestFit="1" customWidth="1"/>
    <col min="12811" max="12811" width="6.5703125" style="1" bestFit="1" customWidth="1"/>
    <col min="12812" max="12812" width="8.140625" style="1" bestFit="1" customWidth="1"/>
    <col min="12813" max="12813" width="8.140625" style="1" customWidth="1"/>
    <col min="12814" max="12814" width="8.140625" style="1" bestFit="1" customWidth="1"/>
    <col min="12815" max="12815" width="7.85546875" style="1" bestFit="1" customWidth="1"/>
    <col min="12816" max="12816" width="5.42578125" style="1" bestFit="1" customWidth="1"/>
    <col min="12817" max="12817" width="9.85546875" style="1" bestFit="1" customWidth="1"/>
    <col min="12818" max="12819" width="9.140625" style="1" bestFit="1" customWidth="1"/>
    <col min="12820" max="12820" width="7.5703125" style="1" bestFit="1" customWidth="1"/>
    <col min="12821" max="13056" width="8.85546875" style="1"/>
    <col min="13057" max="13057" width="7.7109375" style="1" customWidth="1"/>
    <col min="13058" max="13058" width="3.7109375" style="1" customWidth="1"/>
    <col min="13059" max="13059" width="22.7109375" style="1" customWidth="1"/>
    <col min="13060" max="13060" width="28.7109375" style="1" customWidth="1"/>
    <col min="13061" max="13061" width="2.42578125" style="1" customWidth="1"/>
    <col min="13062" max="13063" width="8.140625" style="1" bestFit="1" customWidth="1"/>
    <col min="13064" max="13064" width="6.5703125" style="1" bestFit="1" customWidth="1"/>
    <col min="13065" max="13065" width="8.140625" style="1" bestFit="1" customWidth="1"/>
    <col min="13066" max="13066" width="6.42578125" style="1" bestFit="1" customWidth="1"/>
    <col min="13067" max="13067" width="6.5703125" style="1" bestFit="1" customWidth="1"/>
    <col min="13068" max="13068" width="8.140625" style="1" bestFit="1" customWidth="1"/>
    <col min="13069" max="13069" width="8.140625" style="1" customWidth="1"/>
    <col min="13070" max="13070" width="8.140625" style="1" bestFit="1" customWidth="1"/>
    <col min="13071" max="13071" width="7.85546875" style="1" bestFit="1" customWidth="1"/>
    <col min="13072" max="13072" width="5.42578125" style="1" bestFit="1" customWidth="1"/>
    <col min="13073" max="13073" width="9.85546875" style="1" bestFit="1" customWidth="1"/>
    <col min="13074" max="13075" width="9.140625" style="1" bestFit="1" customWidth="1"/>
    <col min="13076" max="13076" width="7.5703125" style="1" bestFit="1" customWidth="1"/>
    <col min="13077" max="13312" width="8.85546875" style="1"/>
    <col min="13313" max="13313" width="7.7109375" style="1" customWidth="1"/>
    <col min="13314" max="13314" width="3.7109375" style="1" customWidth="1"/>
    <col min="13315" max="13315" width="22.7109375" style="1" customWidth="1"/>
    <col min="13316" max="13316" width="28.7109375" style="1" customWidth="1"/>
    <col min="13317" max="13317" width="2.42578125" style="1" customWidth="1"/>
    <col min="13318" max="13319" width="8.140625" style="1" bestFit="1" customWidth="1"/>
    <col min="13320" max="13320" width="6.5703125" style="1" bestFit="1" customWidth="1"/>
    <col min="13321" max="13321" width="8.140625" style="1" bestFit="1" customWidth="1"/>
    <col min="13322" max="13322" width="6.42578125" style="1" bestFit="1" customWidth="1"/>
    <col min="13323" max="13323" width="6.5703125" style="1" bestFit="1" customWidth="1"/>
    <col min="13324" max="13324" width="8.140625" style="1" bestFit="1" customWidth="1"/>
    <col min="13325" max="13325" width="8.140625" style="1" customWidth="1"/>
    <col min="13326" max="13326" width="8.140625" style="1" bestFit="1" customWidth="1"/>
    <col min="13327" max="13327" width="7.85546875" style="1" bestFit="1" customWidth="1"/>
    <col min="13328" max="13328" width="5.42578125" style="1" bestFit="1" customWidth="1"/>
    <col min="13329" max="13329" width="9.85546875" style="1" bestFit="1" customWidth="1"/>
    <col min="13330" max="13331" width="9.140625" style="1" bestFit="1" customWidth="1"/>
    <col min="13332" max="13332" width="7.5703125" style="1" bestFit="1" customWidth="1"/>
    <col min="13333" max="13568" width="8.85546875" style="1"/>
    <col min="13569" max="13569" width="7.7109375" style="1" customWidth="1"/>
    <col min="13570" max="13570" width="3.7109375" style="1" customWidth="1"/>
    <col min="13571" max="13571" width="22.7109375" style="1" customWidth="1"/>
    <col min="13572" max="13572" width="28.7109375" style="1" customWidth="1"/>
    <col min="13573" max="13573" width="2.42578125" style="1" customWidth="1"/>
    <col min="13574" max="13575" width="8.140625" style="1" bestFit="1" customWidth="1"/>
    <col min="13576" max="13576" width="6.5703125" style="1" bestFit="1" customWidth="1"/>
    <col min="13577" max="13577" width="8.140625" style="1" bestFit="1" customWidth="1"/>
    <col min="13578" max="13578" width="6.42578125" style="1" bestFit="1" customWidth="1"/>
    <col min="13579" max="13579" width="6.5703125" style="1" bestFit="1" customWidth="1"/>
    <col min="13580" max="13580" width="8.140625" style="1" bestFit="1" customWidth="1"/>
    <col min="13581" max="13581" width="8.140625" style="1" customWidth="1"/>
    <col min="13582" max="13582" width="8.140625" style="1" bestFit="1" customWidth="1"/>
    <col min="13583" max="13583" width="7.85546875" style="1" bestFit="1" customWidth="1"/>
    <col min="13584" max="13584" width="5.42578125" style="1" bestFit="1" customWidth="1"/>
    <col min="13585" max="13585" width="9.85546875" style="1" bestFit="1" customWidth="1"/>
    <col min="13586" max="13587" width="9.140625" style="1" bestFit="1" customWidth="1"/>
    <col min="13588" max="13588" width="7.5703125" style="1" bestFit="1" customWidth="1"/>
    <col min="13589" max="13824" width="8.85546875" style="1"/>
    <col min="13825" max="13825" width="7.7109375" style="1" customWidth="1"/>
    <col min="13826" max="13826" width="3.7109375" style="1" customWidth="1"/>
    <col min="13827" max="13827" width="22.7109375" style="1" customWidth="1"/>
    <col min="13828" max="13828" width="28.7109375" style="1" customWidth="1"/>
    <col min="13829" max="13829" width="2.42578125" style="1" customWidth="1"/>
    <col min="13830" max="13831" width="8.140625" style="1" bestFit="1" customWidth="1"/>
    <col min="13832" max="13832" width="6.5703125" style="1" bestFit="1" customWidth="1"/>
    <col min="13833" max="13833" width="8.140625" style="1" bestFit="1" customWidth="1"/>
    <col min="13834" max="13834" width="6.42578125" style="1" bestFit="1" customWidth="1"/>
    <col min="13835" max="13835" width="6.5703125" style="1" bestFit="1" customWidth="1"/>
    <col min="13836" max="13836" width="8.140625" style="1" bestFit="1" customWidth="1"/>
    <col min="13837" max="13837" width="8.140625" style="1" customWidth="1"/>
    <col min="13838" max="13838" width="8.140625" style="1" bestFit="1" customWidth="1"/>
    <col min="13839" max="13839" width="7.85546875" style="1" bestFit="1" customWidth="1"/>
    <col min="13840" max="13840" width="5.42578125" style="1" bestFit="1" customWidth="1"/>
    <col min="13841" max="13841" width="9.85546875" style="1" bestFit="1" customWidth="1"/>
    <col min="13842" max="13843" width="9.140625" style="1" bestFit="1" customWidth="1"/>
    <col min="13844" max="13844" width="7.5703125" style="1" bestFit="1" customWidth="1"/>
    <col min="13845" max="14080" width="8.85546875" style="1"/>
    <col min="14081" max="14081" width="7.7109375" style="1" customWidth="1"/>
    <col min="14082" max="14082" width="3.7109375" style="1" customWidth="1"/>
    <col min="14083" max="14083" width="22.7109375" style="1" customWidth="1"/>
    <col min="14084" max="14084" width="28.7109375" style="1" customWidth="1"/>
    <col min="14085" max="14085" width="2.42578125" style="1" customWidth="1"/>
    <col min="14086" max="14087" width="8.140625" style="1" bestFit="1" customWidth="1"/>
    <col min="14088" max="14088" width="6.5703125" style="1" bestFit="1" customWidth="1"/>
    <col min="14089" max="14089" width="8.140625" style="1" bestFit="1" customWidth="1"/>
    <col min="14090" max="14090" width="6.42578125" style="1" bestFit="1" customWidth="1"/>
    <col min="14091" max="14091" width="6.5703125" style="1" bestFit="1" customWidth="1"/>
    <col min="14092" max="14092" width="8.140625" style="1" bestFit="1" customWidth="1"/>
    <col min="14093" max="14093" width="8.140625" style="1" customWidth="1"/>
    <col min="14094" max="14094" width="8.140625" style="1" bestFit="1" customWidth="1"/>
    <col min="14095" max="14095" width="7.85546875" style="1" bestFit="1" customWidth="1"/>
    <col min="14096" max="14096" width="5.42578125" style="1" bestFit="1" customWidth="1"/>
    <col min="14097" max="14097" width="9.85546875" style="1" bestFit="1" customWidth="1"/>
    <col min="14098" max="14099" width="9.140625" style="1" bestFit="1" customWidth="1"/>
    <col min="14100" max="14100" width="7.5703125" style="1" bestFit="1" customWidth="1"/>
    <col min="14101" max="14336" width="8.85546875" style="1"/>
    <col min="14337" max="14337" width="7.7109375" style="1" customWidth="1"/>
    <col min="14338" max="14338" width="3.7109375" style="1" customWidth="1"/>
    <col min="14339" max="14339" width="22.7109375" style="1" customWidth="1"/>
    <col min="14340" max="14340" width="28.7109375" style="1" customWidth="1"/>
    <col min="14341" max="14341" width="2.42578125" style="1" customWidth="1"/>
    <col min="14342" max="14343" width="8.140625" style="1" bestFit="1" customWidth="1"/>
    <col min="14344" max="14344" width="6.5703125" style="1" bestFit="1" customWidth="1"/>
    <col min="14345" max="14345" width="8.140625" style="1" bestFit="1" customWidth="1"/>
    <col min="14346" max="14346" width="6.42578125" style="1" bestFit="1" customWidth="1"/>
    <col min="14347" max="14347" width="6.5703125" style="1" bestFit="1" customWidth="1"/>
    <col min="14348" max="14348" width="8.140625" style="1" bestFit="1" customWidth="1"/>
    <col min="14349" max="14349" width="8.140625" style="1" customWidth="1"/>
    <col min="14350" max="14350" width="8.140625" style="1" bestFit="1" customWidth="1"/>
    <col min="14351" max="14351" width="7.85546875" style="1" bestFit="1" customWidth="1"/>
    <col min="14352" max="14352" width="5.42578125" style="1" bestFit="1" customWidth="1"/>
    <col min="14353" max="14353" width="9.85546875" style="1" bestFit="1" customWidth="1"/>
    <col min="14354" max="14355" width="9.140625" style="1" bestFit="1" customWidth="1"/>
    <col min="14356" max="14356" width="7.5703125" style="1" bestFit="1" customWidth="1"/>
    <col min="14357" max="14592" width="8.85546875" style="1"/>
    <col min="14593" max="14593" width="7.7109375" style="1" customWidth="1"/>
    <col min="14594" max="14594" width="3.7109375" style="1" customWidth="1"/>
    <col min="14595" max="14595" width="22.7109375" style="1" customWidth="1"/>
    <col min="14596" max="14596" width="28.7109375" style="1" customWidth="1"/>
    <col min="14597" max="14597" width="2.42578125" style="1" customWidth="1"/>
    <col min="14598" max="14599" width="8.140625" style="1" bestFit="1" customWidth="1"/>
    <col min="14600" max="14600" width="6.5703125" style="1" bestFit="1" customWidth="1"/>
    <col min="14601" max="14601" width="8.140625" style="1" bestFit="1" customWidth="1"/>
    <col min="14602" max="14602" width="6.42578125" style="1" bestFit="1" customWidth="1"/>
    <col min="14603" max="14603" width="6.5703125" style="1" bestFit="1" customWidth="1"/>
    <col min="14604" max="14604" width="8.140625" style="1" bestFit="1" customWidth="1"/>
    <col min="14605" max="14605" width="8.140625" style="1" customWidth="1"/>
    <col min="14606" max="14606" width="8.140625" style="1" bestFit="1" customWidth="1"/>
    <col min="14607" max="14607" width="7.85546875" style="1" bestFit="1" customWidth="1"/>
    <col min="14608" max="14608" width="5.42578125" style="1" bestFit="1" customWidth="1"/>
    <col min="14609" max="14609" width="9.85546875" style="1" bestFit="1" customWidth="1"/>
    <col min="14610" max="14611" width="9.140625" style="1" bestFit="1" customWidth="1"/>
    <col min="14612" max="14612" width="7.5703125" style="1" bestFit="1" customWidth="1"/>
    <col min="14613" max="14848" width="8.85546875" style="1"/>
    <col min="14849" max="14849" width="7.7109375" style="1" customWidth="1"/>
    <col min="14850" max="14850" width="3.7109375" style="1" customWidth="1"/>
    <col min="14851" max="14851" width="22.7109375" style="1" customWidth="1"/>
    <col min="14852" max="14852" width="28.7109375" style="1" customWidth="1"/>
    <col min="14853" max="14853" width="2.42578125" style="1" customWidth="1"/>
    <col min="14854" max="14855" width="8.140625" style="1" bestFit="1" customWidth="1"/>
    <col min="14856" max="14856" width="6.5703125" style="1" bestFit="1" customWidth="1"/>
    <col min="14857" max="14857" width="8.140625" style="1" bestFit="1" customWidth="1"/>
    <col min="14858" max="14858" width="6.42578125" style="1" bestFit="1" customWidth="1"/>
    <col min="14859" max="14859" width="6.5703125" style="1" bestFit="1" customWidth="1"/>
    <col min="14860" max="14860" width="8.140625" style="1" bestFit="1" customWidth="1"/>
    <col min="14861" max="14861" width="8.140625" style="1" customWidth="1"/>
    <col min="14862" max="14862" width="8.140625" style="1" bestFit="1" customWidth="1"/>
    <col min="14863" max="14863" width="7.85546875" style="1" bestFit="1" customWidth="1"/>
    <col min="14864" max="14864" width="5.42578125" style="1" bestFit="1" customWidth="1"/>
    <col min="14865" max="14865" width="9.85546875" style="1" bestFit="1" customWidth="1"/>
    <col min="14866" max="14867" width="9.140625" style="1" bestFit="1" customWidth="1"/>
    <col min="14868" max="14868" width="7.5703125" style="1" bestFit="1" customWidth="1"/>
    <col min="14869" max="15104" width="8.85546875" style="1"/>
    <col min="15105" max="15105" width="7.7109375" style="1" customWidth="1"/>
    <col min="15106" max="15106" width="3.7109375" style="1" customWidth="1"/>
    <col min="15107" max="15107" width="22.7109375" style="1" customWidth="1"/>
    <col min="15108" max="15108" width="28.7109375" style="1" customWidth="1"/>
    <col min="15109" max="15109" width="2.42578125" style="1" customWidth="1"/>
    <col min="15110" max="15111" width="8.140625" style="1" bestFit="1" customWidth="1"/>
    <col min="15112" max="15112" width="6.5703125" style="1" bestFit="1" customWidth="1"/>
    <col min="15113" max="15113" width="8.140625" style="1" bestFit="1" customWidth="1"/>
    <col min="15114" max="15114" width="6.42578125" style="1" bestFit="1" customWidth="1"/>
    <col min="15115" max="15115" width="6.5703125" style="1" bestFit="1" customWidth="1"/>
    <col min="15116" max="15116" width="8.140625" style="1" bestFit="1" customWidth="1"/>
    <col min="15117" max="15117" width="8.140625" style="1" customWidth="1"/>
    <col min="15118" max="15118" width="8.140625" style="1" bestFit="1" customWidth="1"/>
    <col min="15119" max="15119" width="7.85546875" style="1" bestFit="1" customWidth="1"/>
    <col min="15120" max="15120" width="5.42578125" style="1" bestFit="1" customWidth="1"/>
    <col min="15121" max="15121" width="9.85546875" style="1" bestFit="1" customWidth="1"/>
    <col min="15122" max="15123" width="9.140625" style="1" bestFit="1" customWidth="1"/>
    <col min="15124" max="15124" width="7.5703125" style="1" bestFit="1" customWidth="1"/>
    <col min="15125" max="15360" width="8.85546875" style="1"/>
    <col min="15361" max="15361" width="7.7109375" style="1" customWidth="1"/>
    <col min="15362" max="15362" width="3.7109375" style="1" customWidth="1"/>
    <col min="15363" max="15363" width="22.7109375" style="1" customWidth="1"/>
    <col min="15364" max="15364" width="28.7109375" style="1" customWidth="1"/>
    <col min="15365" max="15365" width="2.42578125" style="1" customWidth="1"/>
    <col min="15366" max="15367" width="8.140625" style="1" bestFit="1" customWidth="1"/>
    <col min="15368" max="15368" width="6.5703125" style="1" bestFit="1" customWidth="1"/>
    <col min="15369" max="15369" width="8.140625" style="1" bestFit="1" customWidth="1"/>
    <col min="15370" max="15370" width="6.42578125" style="1" bestFit="1" customWidth="1"/>
    <col min="15371" max="15371" width="6.5703125" style="1" bestFit="1" customWidth="1"/>
    <col min="15372" max="15372" width="8.140625" style="1" bestFit="1" customWidth="1"/>
    <col min="15373" max="15373" width="8.140625" style="1" customWidth="1"/>
    <col min="15374" max="15374" width="8.140625" style="1" bestFit="1" customWidth="1"/>
    <col min="15375" max="15375" width="7.85546875" style="1" bestFit="1" customWidth="1"/>
    <col min="15376" max="15376" width="5.42578125" style="1" bestFit="1" customWidth="1"/>
    <col min="15377" max="15377" width="9.85546875" style="1" bestFit="1" customWidth="1"/>
    <col min="15378" max="15379" width="9.140625" style="1" bestFit="1" customWidth="1"/>
    <col min="15380" max="15380" width="7.5703125" style="1" bestFit="1" customWidth="1"/>
    <col min="15381" max="15616" width="8.85546875" style="1"/>
    <col min="15617" max="15617" width="7.7109375" style="1" customWidth="1"/>
    <col min="15618" max="15618" width="3.7109375" style="1" customWidth="1"/>
    <col min="15619" max="15619" width="22.7109375" style="1" customWidth="1"/>
    <col min="15620" max="15620" width="28.7109375" style="1" customWidth="1"/>
    <col min="15621" max="15621" width="2.42578125" style="1" customWidth="1"/>
    <col min="15622" max="15623" width="8.140625" style="1" bestFit="1" customWidth="1"/>
    <col min="15624" max="15624" width="6.5703125" style="1" bestFit="1" customWidth="1"/>
    <col min="15625" max="15625" width="8.140625" style="1" bestFit="1" customWidth="1"/>
    <col min="15626" max="15626" width="6.42578125" style="1" bestFit="1" customWidth="1"/>
    <col min="15627" max="15627" width="6.5703125" style="1" bestFit="1" customWidth="1"/>
    <col min="15628" max="15628" width="8.140625" style="1" bestFit="1" customWidth="1"/>
    <col min="15629" max="15629" width="8.140625" style="1" customWidth="1"/>
    <col min="15630" max="15630" width="8.140625" style="1" bestFit="1" customWidth="1"/>
    <col min="15631" max="15631" width="7.85546875" style="1" bestFit="1" customWidth="1"/>
    <col min="15632" max="15632" width="5.42578125" style="1" bestFit="1" customWidth="1"/>
    <col min="15633" max="15633" width="9.85546875" style="1" bestFit="1" customWidth="1"/>
    <col min="15634" max="15635" width="9.140625" style="1" bestFit="1" customWidth="1"/>
    <col min="15636" max="15636" width="7.5703125" style="1" bestFit="1" customWidth="1"/>
    <col min="15637" max="15872" width="8.85546875" style="1"/>
    <col min="15873" max="15873" width="7.7109375" style="1" customWidth="1"/>
    <col min="15874" max="15874" width="3.7109375" style="1" customWidth="1"/>
    <col min="15875" max="15875" width="22.7109375" style="1" customWidth="1"/>
    <col min="15876" max="15876" width="28.7109375" style="1" customWidth="1"/>
    <col min="15877" max="15877" width="2.42578125" style="1" customWidth="1"/>
    <col min="15878" max="15879" width="8.140625" style="1" bestFit="1" customWidth="1"/>
    <col min="15880" max="15880" width="6.5703125" style="1" bestFit="1" customWidth="1"/>
    <col min="15881" max="15881" width="8.140625" style="1" bestFit="1" customWidth="1"/>
    <col min="15882" max="15882" width="6.42578125" style="1" bestFit="1" customWidth="1"/>
    <col min="15883" max="15883" width="6.5703125" style="1" bestFit="1" customWidth="1"/>
    <col min="15884" max="15884" width="8.140625" style="1" bestFit="1" customWidth="1"/>
    <col min="15885" max="15885" width="8.140625" style="1" customWidth="1"/>
    <col min="15886" max="15886" width="8.140625" style="1" bestFit="1" customWidth="1"/>
    <col min="15887" max="15887" width="7.85546875" style="1" bestFit="1" customWidth="1"/>
    <col min="15888" max="15888" width="5.42578125" style="1" bestFit="1" customWidth="1"/>
    <col min="15889" max="15889" width="9.85546875" style="1" bestFit="1" customWidth="1"/>
    <col min="15890" max="15891" width="9.140625" style="1" bestFit="1" customWidth="1"/>
    <col min="15892" max="15892" width="7.5703125" style="1" bestFit="1" customWidth="1"/>
    <col min="15893" max="16128" width="8.85546875" style="1"/>
    <col min="16129" max="16129" width="7.7109375" style="1" customWidth="1"/>
    <col min="16130" max="16130" width="3.7109375" style="1" customWidth="1"/>
    <col min="16131" max="16131" width="22.7109375" style="1" customWidth="1"/>
    <col min="16132" max="16132" width="28.7109375" style="1" customWidth="1"/>
    <col min="16133" max="16133" width="2.42578125" style="1" customWidth="1"/>
    <col min="16134" max="16135" width="8.140625" style="1" bestFit="1" customWidth="1"/>
    <col min="16136" max="16136" width="6.5703125" style="1" bestFit="1" customWidth="1"/>
    <col min="16137" max="16137" width="8.140625" style="1" bestFit="1" customWidth="1"/>
    <col min="16138" max="16138" width="6.42578125" style="1" bestFit="1" customWidth="1"/>
    <col min="16139" max="16139" width="6.5703125" style="1" bestFit="1" customWidth="1"/>
    <col min="16140" max="16140" width="8.140625" style="1" bestFit="1" customWidth="1"/>
    <col min="16141" max="16141" width="8.140625" style="1" customWidth="1"/>
    <col min="16142" max="16142" width="8.140625" style="1" bestFit="1" customWidth="1"/>
    <col min="16143" max="16143" width="7.85546875" style="1" bestFit="1" customWidth="1"/>
    <col min="16144" max="16144" width="5.42578125" style="1" bestFit="1" customWidth="1"/>
    <col min="16145" max="16145" width="9.85546875" style="1" bestFit="1" customWidth="1"/>
    <col min="16146" max="16147" width="9.140625" style="1" bestFit="1" customWidth="1"/>
    <col min="16148" max="16148" width="7.5703125" style="1" bestFit="1" customWidth="1"/>
    <col min="16149" max="16384" width="8.85546875" style="1"/>
  </cols>
  <sheetData>
    <row r="1" spans="1:19" ht="127.5" customHeight="1" x14ac:dyDescent="0.2">
      <c r="A1" s="18" t="s">
        <v>31</v>
      </c>
      <c r="B1" s="19" t="s">
        <v>32</v>
      </c>
      <c r="C1" s="19" t="s">
        <v>33</v>
      </c>
      <c r="D1" s="19" t="s">
        <v>34</v>
      </c>
      <c r="E1" s="20" t="s">
        <v>35</v>
      </c>
      <c r="F1" s="21" t="s">
        <v>36</v>
      </c>
      <c r="G1" s="20" t="s">
        <v>37</v>
      </c>
      <c r="H1" s="20" t="s">
        <v>38</v>
      </c>
      <c r="I1" s="20" t="s">
        <v>39</v>
      </c>
      <c r="J1" s="19" t="s">
        <v>40</v>
      </c>
      <c r="K1" s="19" t="s">
        <v>41</v>
      </c>
      <c r="L1" s="22" t="s">
        <v>42</v>
      </c>
      <c r="M1" s="23" t="s">
        <v>43</v>
      </c>
      <c r="N1" s="20" t="s">
        <v>44</v>
      </c>
      <c r="O1" s="20" t="s">
        <v>45</v>
      </c>
      <c r="P1" s="20" t="s">
        <v>46</v>
      </c>
      <c r="Q1" s="20" t="s">
        <v>47</v>
      </c>
      <c r="R1" s="20" t="s">
        <v>8</v>
      </c>
      <c r="S1" s="24" t="s">
        <v>48</v>
      </c>
    </row>
    <row r="2" spans="1:19" ht="17.25" customHeight="1" x14ac:dyDescent="0.2">
      <c r="A2" s="25" t="s">
        <v>49</v>
      </c>
      <c r="B2" s="26" t="s">
        <v>50</v>
      </c>
      <c r="C2" s="27" t="s">
        <v>51</v>
      </c>
      <c r="D2" s="27" t="s">
        <v>52</v>
      </c>
      <c r="E2" s="28" t="s">
        <v>53</v>
      </c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>
        <v>245.89</v>
      </c>
      <c r="R2" s="30">
        <v>49.17</v>
      </c>
      <c r="S2" s="31">
        <f>SUM(F2:R2)</f>
        <v>295.06</v>
      </c>
    </row>
    <row r="3" spans="1:19" x14ac:dyDescent="0.2">
      <c r="A3" s="25" t="s">
        <v>54</v>
      </c>
      <c r="B3" s="26">
        <v>1</v>
      </c>
      <c r="C3" s="27" t="s">
        <v>55</v>
      </c>
      <c r="D3" s="27" t="s">
        <v>56</v>
      </c>
      <c r="E3" s="28" t="s">
        <v>53</v>
      </c>
      <c r="F3" s="29"/>
      <c r="G3" s="30"/>
      <c r="H3" s="30"/>
      <c r="I3" s="30"/>
      <c r="J3" s="30"/>
      <c r="K3" s="30"/>
      <c r="L3" s="30"/>
      <c r="M3" s="30">
        <v>195</v>
      </c>
      <c r="N3" s="30"/>
      <c r="O3" s="30"/>
      <c r="P3" s="30"/>
      <c r="Q3" s="30"/>
      <c r="R3" s="30">
        <v>39</v>
      </c>
      <c r="S3" s="31">
        <f t="shared" ref="S3:S72" si="0">SUM(F3:R3)</f>
        <v>234</v>
      </c>
    </row>
    <row r="4" spans="1:19" x14ac:dyDescent="0.2">
      <c r="A4" s="32" t="s">
        <v>57</v>
      </c>
      <c r="B4" s="33" t="s">
        <v>50</v>
      </c>
      <c r="C4" s="34" t="s">
        <v>51</v>
      </c>
      <c r="D4" s="34" t="s">
        <v>52</v>
      </c>
      <c r="E4" s="28" t="s">
        <v>53</v>
      </c>
      <c r="F4" s="35"/>
      <c r="G4" s="36"/>
      <c r="H4" s="36"/>
      <c r="I4" s="36"/>
      <c r="J4" s="36"/>
      <c r="K4" s="36"/>
      <c r="L4" s="36"/>
      <c r="M4" s="36"/>
      <c r="N4" s="36"/>
      <c r="O4" s="36"/>
      <c r="P4" s="36"/>
      <c r="Q4" s="36">
        <v>70.91</v>
      </c>
      <c r="R4" s="36">
        <v>3.54</v>
      </c>
      <c r="S4" s="31">
        <f t="shared" si="0"/>
        <v>74.45</v>
      </c>
    </row>
    <row r="5" spans="1:19" x14ac:dyDescent="0.2">
      <c r="A5" s="32" t="s">
        <v>58</v>
      </c>
      <c r="B5" s="33">
        <v>2</v>
      </c>
      <c r="C5" s="34" t="s">
        <v>55</v>
      </c>
      <c r="D5" s="34" t="s">
        <v>59</v>
      </c>
      <c r="E5" s="28" t="s">
        <v>53</v>
      </c>
      <c r="F5" s="35"/>
      <c r="G5" s="36"/>
      <c r="H5" s="36"/>
      <c r="I5" s="36"/>
      <c r="J5" s="36"/>
      <c r="K5" s="36"/>
      <c r="L5" s="36"/>
      <c r="M5" s="36">
        <v>195</v>
      </c>
      <c r="N5" s="36"/>
      <c r="O5" s="36"/>
      <c r="P5" s="36"/>
      <c r="Q5" s="36"/>
      <c r="R5" s="36">
        <v>39</v>
      </c>
      <c r="S5" s="31">
        <f t="shared" si="0"/>
        <v>234</v>
      </c>
    </row>
    <row r="6" spans="1:19" x14ac:dyDescent="0.2">
      <c r="A6" s="32" t="s">
        <v>58</v>
      </c>
      <c r="B6" s="33">
        <v>3</v>
      </c>
      <c r="C6" s="34" t="s">
        <v>60</v>
      </c>
      <c r="D6" s="34" t="s">
        <v>61</v>
      </c>
      <c r="E6" s="28" t="s">
        <v>53</v>
      </c>
      <c r="F6" s="35"/>
      <c r="G6" s="36"/>
      <c r="H6" s="36"/>
      <c r="I6" s="36"/>
      <c r="J6" s="36"/>
      <c r="K6" s="36"/>
      <c r="L6" s="36">
        <v>150</v>
      </c>
      <c r="M6" s="36"/>
      <c r="N6" s="36"/>
      <c r="O6" s="36"/>
      <c r="P6" s="36"/>
      <c r="Q6" s="36"/>
      <c r="R6" s="36">
        <v>30</v>
      </c>
      <c r="S6" s="31">
        <f t="shared" si="0"/>
        <v>180</v>
      </c>
    </row>
    <row r="7" spans="1:19" ht="14.25" customHeight="1" x14ac:dyDescent="0.2">
      <c r="A7" s="32" t="s">
        <v>58</v>
      </c>
      <c r="B7" s="33">
        <v>4</v>
      </c>
      <c r="C7" s="34" t="s">
        <v>60</v>
      </c>
      <c r="D7" s="34" t="s">
        <v>62</v>
      </c>
      <c r="E7" s="28" t="s">
        <v>53</v>
      </c>
      <c r="F7" s="35"/>
      <c r="G7" s="36"/>
      <c r="H7" s="36"/>
      <c r="I7" s="36"/>
      <c r="J7" s="36"/>
      <c r="K7" s="36"/>
      <c r="L7" s="36">
        <v>100</v>
      </c>
      <c r="M7" s="36"/>
      <c r="N7" s="36"/>
      <c r="O7" s="36"/>
      <c r="P7" s="36"/>
      <c r="Q7" s="36"/>
      <c r="R7" s="36">
        <v>20</v>
      </c>
      <c r="S7" s="31">
        <f t="shared" si="0"/>
        <v>120</v>
      </c>
    </row>
    <row r="8" spans="1:19" x14ac:dyDescent="0.2">
      <c r="A8" s="32" t="s">
        <v>63</v>
      </c>
      <c r="B8" s="33">
        <v>5</v>
      </c>
      <c r="C8" s="34" t="s">
        <v>64</v>
      </c>
      <c r="D8" s="34" t="s">
        <v>65</v>
      </c>
      <c r="E8" s="28" t="s">
        <v>53</v>
      </c>
      <c r="F8" s="35">
        <v>119.92</v>
      </c>
      <c r="G8" s="36">
        <v>948.5</v>
      </c>
      <c r="H8" s="36">
        <v>88.26</v>
      </c>
      <c r="I8" s="36"/>
      <c r="J8" s="36"/>
      <c r="K8" s="36"/>
      <c r="L8" s="36"/>
      <c r="M8" s="36"/>
      <c r="N8" s="36"/>
      <c r="O8" s="36"/>
      <c r="P8" s="36"/>
      <c r="Q8" s="36"/>
      <c r="R8" s="36">
        <v>19.63</v>
      </c>
      <c r="S8" s="31">
        <f t="shared" si="0"/>
        <v>1176.3100000000002</v>
      </c>
    </row>
    <row r="9" spans="1:19" x14ac:dyDescent="0.2">
      <c r="A9" s="32" t="s">
        <v>63</v>
      </c>
      <c r="B9" s="33">
        <v>6</v>
      </c>
      <c r="C9" s="34" t="s">
        <v>66</v>
      </c>
      <c r="D9" s="34" t="s">
        <v>67</v>
      </c>
      <c r="E9" s="28" t="s">
        <v>53</v>
      </c>
      <c r="F9" s="35"/>
      <c r="G9" s="36"/>
      <c r="H9" s="36"/>
      <c r="I9" s="36">
        <v>220.2</v>
      </c>
      <c r="J9" s="36"/>
      <c r="K9" s="36"/>
      <c r="L9" s="36"/>
      <c r="M9" s="36"/>
      <c r="N9" s="36"/>
      <c r="O9" s="36"/>
      <c r="P9" s="36"/>
      <c r="Q9" s="36"/>
      <c r="R9" s="36"/>
      <c r="S9" s="31">
        <f t="shared" si="0"/>
        <v>220.2</v>
      </c>
    </row>
    <row r="10" spans="1:19" x14ac:dyDescent="0.2">
      <c r="A10" s="32" t="s">
        <v>63</v>
      </c>
      <c r="B10" s="33">
        <v>7</v>
      </c>
      <c r="C10" s="34" t="s">
        <v>68</v>
      </c>
      <c r="D10" s="34" t="s">
        <v>69</v>
      </c>
      <c r="E10" s="28" t="s">
        <v>53</v>
      </c>
      <c r="F10" s="35">
        <v>365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1">
        <f t="shared" si="0"/>
        <v>365</v>
      </c>
    </row>
    <row r="11" spans="1:19" x14ac:dyDescent="0.2">
      <c r="A11" s="32" t="s">
        <v>63</v>
      </c>
      <c r="B11" s="33">
        <v>8</v>
      </c>
      <c r="C11" s="34" t="s">
        <v>70</v>
      </c>
      <c r="D11" s="34" t="s">
        <v>71</v>
      </c>
      <c r="E11" s="28" t="s">
        <v>53</v>
      </c>
      <c r="F11" s="35">
        <v>230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>
        <v>46</v>
      </c>
      <c r="S11" s="31">
        <f t="shared" si="0"/>
        <v>276</v>
      </c>
    </row>
    <row r="12" spans="1:19" x14ac:dyDescent="0.2">
      <c r="A12" s="32" t="s">
        <v>72</v>
      </c>
      <c r="B12" s="33">
        <v>9</v>
      </c>
      <c r="C12" s="34" t="s">
        <v>73</v>
      </c>
      <c r="D12" s="34" t="s">
        <v>74</v>
      </c>
      <c r="E12" s="37" t="s">
        <v>53</v>
      </c>
      <c r="F12" s="35">
        <v>441.94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8">
        <f t="shared" si="0"/>
        <v>441.94</v>
      </c>
    </row>
    <row r="13" spans="1:19" x14ac:dyDescent="0.2">
      <c r="A13" s="32" t="s">
        <v>75</v>
      </c>
      <c r="B13" s="33">
        <v>10</v>
      </c>
      <c r="C13" s="34" t="s">
        <v>60</v>
      </c>
      <c r="D13" s="34" t="s">
        <v>62</v>
      </c>
      <c r="E13" s="37" t="s">
        <v>53</v>
      </c>
      <c r="F13" s="35"/>
      <c r="G13" s="36"/>
      <c r="H13" s="36"/>
      <c r="I13" s="36"/>
      <c r="J13" s="36"/>
      <c r="K13" s="36"/>
      <c r="L13" s="36">
        <v>100</v>
      </c>
      <c r="M13" s="36"/>
      <c r="N13" s="36"/>
      <c r="O13" s="36"/>
      <c r="P13" s="36"/>
      <c r="Q13" s="36"/>
      <c r="R13" s="36">
        <v>20</v>
      </c>
      <c r="S13" s="38">
        <f t="shared" si="0"/>
        <v>120</v>
      </c>
    </row>
    <row r="14" spans="1:19" x14ac:dyDescent="0.2">
      <c r="A14" s="32" t="s">
        <v>75</v>
      </c>
      <c r="B14" s="33">
        <v>11</v>
      </c>
      <c r="C14" s="34" t="s">
        <v>60</v>
      </c>
      <c r="D14" s="34" t="s">
        <v>76</v>
      </c>
      <c r="E14" s="37" t="s">
        <v>53</v>
      </c>
      <c r="F14" s="35"/>
      <c r="G14" s="36"/>
      <c r="H14" s="36"/>
      <c r="I14" s="36"/>
      <c r="J14" s="36"/>
      <c r="K14" s="36"/>
      <c r="L14" s="36"/>
      <c r="M14" s="36">
        <v>515</v>
      </c>
      <c r="N14" s="36"/>
      <c r="O14" s="36"/>
      <c r="P14" s="36"/>
      <c r="Q14" s="36"/>
      <c r="R14" s="36">
        <v>103</v>
      </c>
      <c r="S14" s="38">
        <f t="shared" si="0"/>
        <v>618</v>
      </c>
    </row>
    <row r="15" spans="1:19" x14ac:dyDescent="0.2">
      <c r="A15" s="32" t="s">
        <v>75</v>
      </c>
      <c r="B15" s="33">
        <v>12</v>
      </c>
      <c r="C15" s="34" t="s">
        <v>77</v>
      </c>
      <c r="D15" s="34" t="s">
        <v>78</v>
      </c>
      <c r="E15" s="37" t="s">
        <v>53</v>
      </c>
      <c r="F15" s="35">
        <v>340.49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8">
        <f t="shared" si="0"/>
        <v>340.49</v>
      </c>
    </row>
    <row r="16" spans="1:19" x14ac:dyDescent="0.2">
      <c r="A16" s="32" t="s">
        <v>75</v>
      </c>
      <c r="B16" s="33">
        <v>13</v>
      </c>
      <c r="C16" s="34" t="s">
        <v>55</v>
      </c>
      <c r="D16" s="34" t="s">
        <v>79</v>
      </c>
      <c r="E16" s="37" t="s">
        <v>53</v>
      </c>
      <c r="F16" s="35"/>
      <c r="G16" s="36"/>
      <c r="H16" s="36"/>
      <c r="I16" s="36"/>
      <c r="J16" s="36"/>
      <c r="K16" s="36"/>
      <c r="L16" s="36"/>
      <c r="M16" s="36">
        <v>195</v>
      </c>
      <c r="N16" s="36"/>
      <c r="O16" s="36"/>
      <c r="P16" s="36"/>
      <c r="Q16" s="36"/>
      <c r="R16" s="36">
        <v>39</v>
      </c>
      <c r="S16" s="38">
        <f t="shared" si="0"/>
        <v>234</v>
      </c>
    </row>
    <row r="17" spans="1:19" x14ac:dyDescent="0.2">
      <c r="A17" s="32" t="s">
        <v>80</v>
      </c>
      <c r="B17" s="33" t="s">
        <v>50</v>
      </c>
      <c r="C17" s="34" t="s">
        <v>51</v>
      </c>
      <c r="D17" s="34" t="s">
        <v>52</v>
      </c>
      <c r="E17" s="37" t="s">
        <v>53</v>
      </c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71.930000000000007</v>
      </c>
      <c r="R17" s="36">
        <v>3.59</v>
      </c>
      <c r="S17" s="38">
        <f t="shared" si="0"/>
        <v>75.52000000000001</v>
      </c>
    </row>
    <row r="18" spans="1:19" x14ac:dyDescent="0.2">
      <c r="A18" s="32" t="s">
        <v>80</v>
      </c>
      <c r="B18" s="33">
        <v>14</v>
      </c>
      <c r="C18" s="34" t="s">
        <v>81</v>
      </c>
      <c r="D18" s="34" t="s">
        <v>82</v>
      </c>
      <c r="E18" s="37" t="s">
        <v>53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>
        <v>65</v>
      </c>
      <c r="R18" s="36"/>
      <c r="S18" s="38">
        <f t="shared" si="0"/>
        <v>65</v>
      </c>
    </row>
    <row r="19" spans="1:19" x14ac:dyDescent="0.2">
      <c r="A19" s="32" t="s">
        <v>80</v>
      </c>
      <c r="B19" s="33">
        <v>15</v>
      </c>
      <c r="C19" s="34" t="s">
        <v>60</v>
      </c>
      <c r="D19" s="34" t="s">
        <v>83</v>
      </c>
      <c r="E19" s="37" t="s">
        <v>53</v>
      </c>
      <c r="F19" s="35"/>
      <c r="G19" s="36"/>
      <c r="H19" s="36"/>
      <c r="I19" s="36"/>
      <c r="J19" s="36"/>
      <c r="K19" s="36"/>
      <c r="L19" s="36"/>
      <c r="M19" s="36">
        <v>150</v>
      </c>
      <c r="N19" s="36"/>
      <c r="O19" s="36"/>
      <c r="P19" s="36"/>
      <c r="Q19" s="36"/>
      <c r="R19" s="36">
        <v>30</v>
      </c>
      <c r="S19" s="38">
        <f t="shared" si="0"/>
        <v>180</v>
      </c>
    </row>
    <row r="20" spans="1:19" x14ac:dyDescent="0.2">
      <c r="A20" s="32" t="s">
        <v>80</v>
      </c>
      <c r="B20" s="33">
        <v>16</v>
      </c>
      <c r="C20" s="34" t="s">
        <v>60</v>
      </c>
      <c r="D20" s="34" t="s">
        <v>84</v>
      </c>
      <c r="E20" s="37" t="s">
        <v>53</v>
      </c>
      <c r="F20" s="35"/>
      <c r="G20" s="36"/>
      <c r="H20" s="36"/>
      <c r="I20" s="36"/>
      <c r="J20" s="36"/>
      <c r="K20" s="36"/>
      <c r="L20" s="36"/>
      <c r="M20" s="36">
        <v>515</v>
      </c>
      <c r="N20" s="36"/>
      <c r="O20" s="36"/>
      <c r="P20" s="36"/>
      <c r="Q20" s="36"/>
      <c r="R20" s="36">
        <v>103</v>
      </c>
      <c r="S20" s="38">
        <f t="shared" si="0"/>
        <v>618</v>
      </c>
    </row>
    <row r="21" spans="1:19" x14ac:dyDescent="0.2">
      <c r="A21" s="32" t="s">
        <v>80</v>
      </c>
      <c r="B21" s="33">
        <v>17</v>
      </c>
      <c r="C21" s="34" t="s">
        <v>85</v>
      </c>
      <c r="D21" s="34" t="s">
        <v>86</v>
      </c>
      <c r="E21" s="37" t="s">
        <v>53</v>
      </c>
      <c r="F21" s="35"/>
      <c r="G21" s="36"/>
      <c r="H21" s="36"/>
      <c r="I21" s="36"/>
      <c r="J21" s="36"/>
      <c r="K21" s="36"/>
      <c r="L21" s="36"/>
      <c r="M21" s="36">
        <v>195.5</v>
      </c>
      <c r="N21" s="36"/>
      <c r="O21" s="36"/>
      <c r="P21" s="36"/>
      <c r="Q21" s="36"/>
      <c r="R21" s="36"/>
      <c r="S21" s="38">
        <f t="shared" si="0"/>
        <v>195.5</v>
      </c>
    </row>
    <row r="22" spans="1:19" x14ac:dyDescent="0.2">
      <c r="A22" s="32" t="s">
        <v>87</v>
      </c>
      <c r="B22" s="33">
        <v>18</v>
      </c>
      <c r="C22" s="34" t="s">
        <v>60</v>
      </c>
      <c r="D22" s="34" t="s">
        <v>88</v>
      </c>
      <c r="E22" s="37" t="s">
        <v>53</v>
      </c>
      <c r="F22" s="35"/>
      <c r="G22" s="36"/>
      <c r="H22" s="36"/>
      <c r="I22" s="36"/>
      <c r="J22" s="36"/>
      <c r="K22" s="36"/>
      <c r="L22" s="36">
        <v>250</v>
      </c>
      <c r="M22" s="36"/>
      <c r="N22" s="36"/>
      <c r="O22" s="36"/>
      <c r="P22" s="36"/>
      <c r="Q22" s="36"/>
      <c r="R22" s="36">
        <v>50</v>
      </c>
      <c r="S22" s="38">
        <f t="shared" si="0"/>
        <v>300</v>
      </c>
    </row>
    <row r="23" spans="1:19" ht="25.5" customHeight="1" x14ac:dyDescent="0.2">
      <c r="A23" s="32" t="s">
        <v>87</v>
      </c>
      <c r="B23" s="33">
        <v>19</v>
      </c>
      <c r="C23" s="34" t="s">
        <v>60</v>
      </c>
      <c r="D23" s="34" t="s">
        <v>89</v>
      </c>
      <c r="E23" s="37" t="s">
        <v>53</v>
      </c>
      <c r="F23" s="35"/>
      <c r="G23" s="36"/>
      <c r="H23" s="36"/>
      <c r="I23" s="36"/>
      <c r="J23" s="36"/>
      <c r="K23" s="36"/>
      <c r="L23" s="36"/>
      <c r="M23" s="36">
        <v>715</v>
      </c>
      <c r="N23" s="36"/>
      <c r="O23" s="36"/>
      <c r="P23" s="36"/>
      <c r="Q23" s="36"/>
      <c r="R23" s="36">
        <v>143</v>
      </c>
      <c r="S23" s="38">
        <f t="shared" si="0"/>
        <v>858</v>
      </c>
    </row>
    <row r="24" spans="1:19" x14ac:dyDescent="0.2">
      <c r="A24" s="32" t="s">
        <v>90</v>
      </c>
      <c r="B24" s="33">
        <v>20</v>
      </c>
      <c r="C24" s="34" t="s">
        <v>64</v>
      </c>
      <c r="D24" s="34" t="s">
        <v>91</v>
      </c>
      <c r="E24" s="37" t="s">
        <v>53</v>
      </c>
      <c r="F24" s="35">
        <v>26.22</v>
      </c>
      <c r="G24" s="36">
        <v>484.64</v>
      </c>
      <c r="H24" s="36">
        <v>51.51</v>
      </c>
      <c r="I24" s="36"/>
      <c r="J24" s="36"/>
      <c r="K24" s="36"/>
      <c r="L24" s="36"/>
      <c r="M24" s="36"/>
      <c r="N24" s="36"/>
      <c r="O24" s="36"/>
      <c r="P24" s="36"/>
      <c r="Q24" s="36"/>
      <c r="R24" s="36">
        <v>4.32</v>
      </c>
      <c r="S24" s="38">
        <f t="shared" si="0"/>
        <v>566.69000000000005</v>
      </c>
    </row>
    <row r="25" spans="1:19" x14ac:dyDescent="0.2">
      <c r="A25" s="32" t="s">
        <v>90</v>
      </c>
      <c r="B25" s="33">
        <v>21</v>
      </c>
      <c r="C25" s="34" t="s">
        <v>66</v>
      </c>
      <c r="D25" s="34" t="s">
        <v>92</v>
      </c>
      <c r="E25" s="37" t="s">
        <v>53</v>
      </c>
      <c r="F25" s="35"/>
      <c r="G25" s="36"/>
      <c r="H25" s="36"/>
      <c r="I25" s="36">
        <v>112.6</v>
      </c>
      <c r="J25" s="36"/>
      <c r="K25" s="36"/>
      <c r="L25" s="36"/>
      <c r="M25" s="36"/>
      <c r="N25" s="36"/>
      <c r="O25" s="36"/>
      <c r="P25" s="36"/>
      <c r="Q25" s="36"/>
      <c r="R25" s="36"/>
      <c r="S25" s="38">
        <f t="shared" si="0"/>
        <v>112.6</v>
      </c>
    </row>
    <row r="26" spans="1:19" x14ac:dyDescent="0.2">
      <c r="A26" s="32" t="s">
        <v>90</v>
      </c>
      <c r="B26" s="33">
        <v>22</v>
      </c>
      <c r="C26" s="34" t="s">
        <v>55</v>
      </c>
      <c r="D26" s="34" t="s">
        <v>93</v>
      </c>
      <c r="E26" s="37" t="s">
        <v>53</v>
      </c>
      <c r="F26" s="35"/>
      <c r="G26" s="36"/>
      <c r="H26" s="36"/>
      <c r="I26" s="36"/>
      <c r="J26" s="36"/>
      <c r="K26" s="36"/>
      <c r="L26" s="36"/>
      <c r="M26" s="36">
        <v>195</v>
      </c>
      <c r="N26" s="36"/>
      <c r="O26" s="36"/>
      <c r="P26" s="36"/>
      <c r="Q26" s="36"/>
      <c r="R26" s="36">
        <v>39</v>
      </c>
      <c r="S26" s="38">
        <f t="shared" si="0"/>
        <v>234</v>
      </c>
    </row>
    <row r="27" spans="1:19" x14ac:dyDescent="0.2">
      <c r="A27" s="32" t="s">
        <v>90</v>
      </c>
      <c r="B27" s="33">
        <v>23</v>
      </c>
      <c r="C27" s="34" t="s">
        <v>60</v>
      </c>
      <c r="D27" s="34" t="s">
        <v>94</v>
      </c>
      <c r="E27" s="37" t="s">
        <v>53</v>
      </c>
      <c r="F27" s="35"/>
      <c r="G27" s="36"/>
      <c r="H27" s="36"/>
      <c r="I27" s="36"/>
      <c r="J27" s="36"/>
      <c r="K27" s="36"/>
      <c r="L27" s="36"/>
      <c r="M27" s="36">
        <v>515</v>
      </c>
      <c r="N27" s="36"/>
      <c r="O27" s="36"/>
      <c r="P27" s="36"/>
      <c r="Q27" s="36"/>
      <c r="R27" s="36">
        <v>103</v>
      </c>
      <c r="S27" s="38">
        <f t="shared" si="0"/>
        <v>618</v>
      </c>
    </row>
    <row r="28" spans="1:19" x14ac:dyDescent="0.2">
      <c r="A28" s="32" t="s">
        <v>90</v>
      </c>
      <c r="B28" s="33">
        <v>24</v>
      </c>
      <c r="C28" s="34" t="s">
        <v>95</v>
      </c>
      <c r="D28" s="34" t="s">
        <v>96</v>
      </c>
      <c r="E28" s="37" t="s">
        <v>53</v>
      </c>
      <c r="F28" s="3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>
        <v>50</v>
      </c>
      <c r="R28" s="36"/>
      <c r="S28" s="38">
        <f t="shared" si="0"/>
        <v>50</v>
      </c>
    </row>
    <row r="29" spans="1:19" x14ac:dyDescent="0.2">
      <c r="A29" s="32" t="s">
        <v>97</v>
      </c>
      <c r="B29" s="33">
        <v>25</v>
      </c>
      <c r="C29" s="34" t="s">
        <v>81</v>
      </c>
      <c r="D29" s="34" t="s">
        <v>98</v>
      </c>
      <c r="E29" s="37" t="s">
        <v>53</v>
      </c>
      <c r="F29" s="35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>
        <v>104.5</v>
      </c>
      <c r="R29" s="36"/>
      <c r="S29" s="38">
        <f t="shared" si="0"/>
        <v>104.5</v>
      </c>
    </row>
    <row r="30" spans="1:19" x14ac:dyDescent="0.2">
      <c r="A30" s="32" t="s">
        <v>97</v>
      </c>
      <c r="B30" s="33">
        <v>26</v>
      </c>
      <c r="C30" s="34" t="s">
        <v>81</v>
      </c>
      <c r="D30" s="34" t="s">
        <v>99</v>
      </c>
      <c r="E30" s="37" t="s">
        <v>53</v>
      </c>
      <c r="F30" s="35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>
        <v>114.49</v>
      </c>
      <c r="R30" s="36"/>
      <c r="S30" s="38">
        <f t="shared" si="0"/>
        <v>114.49</v>
      </c>
    </row>
    <row r="31" spans="1:19" x14ac:dyDescent="0.2">
      <c r="A31" s="32" t="s">
        <v>100</v>
      </c>
      <c r="B31" s="33" t="s">
        <v>50</v>
      </c>
      <c r="C31" s="34" t="s">
        <v>51</v>
      </c>
      <c r="D31" s="34" t="s">
        <v>52</v>
      </c>
      <c r="E31" s="37" t="s">
        <v>53</v>
      </c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>
        <v>13.12</v>
      </c>
      <c r="R31" s="36">
        <v>0.65</v>
      </c>
      <c r="S31" s="38">
        <f t="shared" si="0"/>
        <v>13.77</v>
      </c>
    </row>
    <row r="32" spans="1:19" x14ac:dyDescent="0.2">
      <c r="A32" s="32" t="s">
        <v>101</v>
      </c>
      <c r="B32" s="33">
        <v>27</v>
      </c>
      <c r="C32" s="34" t="s">
        <v>60</v>
      </c>
      <c r="D32" s="34" t="s">
        <v>62</v>
      </c>
      <c r="E32" s="37" t="s">
        <v>53</v>
      </c>
      <c r="F32" s="35"/>
      <c r="G32" s="36"/>
      <c r="H32" s="36"/>
      <c r="I32" s="36"/>
      <c r="J32" s="36"/>
      <c r="K32" s="36"/>
      <c r="L32" s="36">
        <v>100</v>
      </c>
      <c r="M32" s="36"/>
      <c r="N32" s="36"/>
      <c r="O32" s="36"/>
      <c r="P32" s="36"/>
      <c r="Q32" s="36"/>
      <c r="R32" s="36">
        <v>20</v>
      </c>
      <c r="S32" s="38">
        <f t="shared" si="0"/>
        <v>120</v>
      </c>
    </row>
    <row r="33" spans="1:19" x14ac:dyDescent="0.2">
      <c r="A33" s="32" t="s">
        <v>101</v>
      </c>
      <c r="B33" s="33">
        <v>28</v>
      </c>
      <c r="C33" s="34" t="s">
        <v>60</v>
      </c>
      <c r="D33" s="34" t="s">
        <v>61</v>
      </c>
      <c r="E33" s="37" t="s">
        <v>53</v>
      </c>
      <c r="F33" s="35"/>
      <c r="G33" s="36"/>
      <c r="H33" s="36"/>
      <c r="I33" s="36"/>
      <c r="J33" s="36"/>
      <c r="K33" s="36"/>
      <c r="L33" s="36">
        <v>150</v>
      </c>
      <c r="M33" s="36"/>
      <c r="N33" s="36"/>
      <c r="O33" s="36"/>
      <c r="P33" s="36"/>
      <c r="Q33" s="36"/>
      <c r="R33" s="36">
        <v>30</v>
      </c>
      <c r="S33" s="38">
        <f t="shared" si="0"/>
        <v>180</v>
      </c>
    </row>
    <row r="34" spans="1:19" ht="24" x14ac:dyDescent="0.2">
      <c r="A34" s="32" t="s">
        <v>101</v>
      </c>
      <c r="B34" s="33">
        <v>29</v>
      </c>
      <c r="C34" s="34" t="s">
        <v>60</v>
      </c>
      <c r="D34" s="34" t="s">
        <v>102</v>
      </c>
      <c r="E34" s="37" t="s">
        <v>53</v>
      </c>
      <c r="F34" s="35"/>
      <c r="G34" s="36"/>
      <c r="H34" s="36"/>
      <c r="I34" s="36"/>
      <c r="J34" s="36"/>
      <c r="K34" s="36"/>
      <c r="L34" s="36"/>
      <c r="M34" s="36">
        <v>715</v>
      </c>
      <c r="N34" s="36"/>
      <c r="O34" s="36"/>
      <c r="P34" s="36"/>
      <c r="Q34" s="36"/>
      <c r="R34" s="36">
        <v>143</v>
      </c>
      <c r="S34" s="38">
        <f t="shared" si="0"/>
        <v>858</v>
      </c>
    </row>
    <row r="35" spans="1:19" x14ac:dyDescent="0.2">
      <c r="A35" s="32" t="s">
        <v>103</v>
      </c>
      <c r="B35" s="33">
        <v>30</v>
      </c>
      <c r="C35" s="34" t="s">
        <v>64</v>
      </c>
      <c r="D35" s="34" t="s">
        <v>104</v>
      </c>
      <c r="E35" s="37" t="s">
        <v>53</v>
      </c>
      <c r="F35" s="35">
        <v>52.21</v>
      </c>
      <c r="G35" s="36">
        <v>907.14</v>
      </c>
      <c r="H35" s="36">
        <v>67.02</v>
      </c>
      <c r="I35" s="36"/>
      <c r="J35" s="36"/>
      <c r="K35" s="36"/>
      <c r="L35" s="36"/>
      <c r="M35" s="36"/>
      <c r="N35" s="36"/>
      <c r="O35" s="36"/>
      <c r="P35" s="36"/>
      <c r="Q35" s="36"/>
      <c r="R35" s="36">
        <v>8.8699999999999992</v>
      </c>
      <c r="S35" s="38">
        <f t="shared" si="0"/>
        <v>1035.24</v>
      </c>
    </row>
    <row r="36" spans="1:19" x14ac:dyDescent="0.2">
      <c r="A36" s="32" t="s">
        <v>103</v>
      </c>
      <c r="B36" s="33">
        <v>31</v>
      </c>
      <c r="C36" s="34" t="s">
        <v>66</v>
      </c>
      <c r="D36" s="34" t="s">
        <v>105</v>
      </c>
      <c r="E36" s="37" t="s">
        <v>53</v>
      </c>
      <c r="F36" s="35"/>
      <c r="G36" s="36"/>
      <c r="H36" s="36"/>
      <c r="I36" s="36">
        <v>210</v>
      </c>
      <c r="J36" s="36"/>
      <c r="K36" s="36"/>
      <c r="L36" s="36"/>
      <c r="M36" s="36"/>
      <c r="N36" s="36"/>
      <c r="O36" s="36"/>
      <c r="P36" s="36"/>
      <c r="Q36" s="36"/>
      <c r="R36" s="36"/>
      <c r="S36" s="38">
        <f t="shared" si="0"/>
        <v>210</v>
      </c>
    </row>
    <row r="37" spans="1:19" x14ac:dyDescent="0.2">
      <c r="A37" s="32" t="s">
        <v>103</v>
      </c>
      <c r="B37" s="33">
        <v>32</v>
      </c>
      <c r="C37" s="34" t="s">
        <v>106</v>
      </c>
      <c r="D37" s="34" t="s">
        <v>107</v>
      </c>
      <c r="E37" s="37" t="s">
        <v>53</v>
      </c>
      <c r="F37" s="35"/>
      <c r="G37" s="36"/>
      <c r="H37" s="36"/>
      <c r="I37" s="36"/>
      <c r="J37" s="36"/>
      <c r="K37" s="36"/>
      <c r="L37" s="36"/>
      <c r="M37" s="36">
        <v>135.5</v>
      </c>
      <c r="N37" s="36"/>
      <c r="O37" s="36"/>
      <c r="P37" s="36"/>
      <c r="Q37" s="36"/>
      <c r="R37" s="36"/>
      <c r="S37" s="38">
        <f t="shared" si="0"/>
        <v>135.5</v>
      </c>
    </row>
    <row r="38" spans="1:19" x14ac:dyDescent="0.2">
      <c r="A38" s="32" t="s">
        <v>103</v>
      </c>
      <c r="B38" s="33">
        <v>33</v>
      </c>
      <c r="C38" s="34" t="s">
        <v>106</v>
      </c>
      <c r="D38" s="34" t="s">
        <v>108</v>
      </c>
      <c r="E38" s="37" t="s">
        <v>53</v>
      </c>
      <c r="F38" s="35"/>
      <c r="G38" s="36"/>
      <c r="H38" s="36"/>
      <c r="I38" s="36"/>
      <c r="J38" s="36"/>
      <c r="K38" s="36"/>
      <c r="L38" s="36"/>
      <c r="M38" s="36">
        <v>80</v>
      </c>
      <c r="N38" s="36"/>
      <c r="O38" s="36"/>
      <c r="P38" s="36"/>
      <c r="Q38" s="36"/>
      <c r="R38" s="36"/>
      <c r="S38" s="38">
        <f t="shared" si="0"/>
        <v>80</v>
      </c>
    </row>
    <row r="39" spans="1:19" x14ac:dyDescent="0.2">
      <c r="A39" s="32" t="s">
        <v>103</v>
      </c>
      <c r="B39" s="33">
        <v>34</v>
      </c>
      <c r="C39" s="34" t="s">
        <v>55</v>
      </c>
      <c r="D39" s="34" t="s">
        <v>109</v>
      </c>
      <c r="E39" s="37" t="s">
        <v>53</v>
      </c>
      <c r="F39" s="35"/>
      <c r="G39" s="36"/>
      <c r="H39" s="36"/>
      <c r="I39" s="36"/>
      <c r="J39" s="36"/>
      <c r="K39" s="36"/>
      <c r="L39" s="36"/>
      <c r="M39" s="36">
        <v>195</v>
      </c>
      <c r="N39" s="36"/>
      <c r="O39" s="36"/>
      <c r="P39" s="36"/>
      <c r="Q39" s="36"/>
      <c r="R39" s="36">
        <v>39</v>
      </c>
      <c r="S39" s="38">
        <f t="shared" si="0"/>
        <v>234</v>
      </c>
    </row>
    <row r="40" spans="1:19" x14ac:dyDescent="0.2">
      <c r="A40" s="32" t="s">
        <v>110</v>
      </c>
      <c r="B40" s="33" t="s">
        <v>50</v>
      </c>
      <c r="C40" s="34" t="s">
        <v>111</v>
      </c>
      <c r="D40" s="34" t="s">
        <v>112</v>
      </c>
      <c r="E40" s="37" t="s">
        <v>53</v>
      </c>
      <c r="F40" s="35">
        <v>35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8">
        <f t="shared" si="0"/>
        <v>35</v>
      </c>
    </row>
    <row r="41" spans="1:19" x14ac:dyDescent="0.2">
      <c r="A41" s="32" t="s">
        <v>113</v>
      </c>
      <c r="B41" s="33">
        <v>35</v>
      </c>
      <c r="C41" s="34" t="s">
        <v>114</v>
      </c>
      <c r="D41" s="34" t="s">
        <v>115</v>
      </c>
      <c r="E41" s="37" t="s">
        <v>53</v>
      </c>
      <c r="F41" s="35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>
        <v>70</v>
      </c>
      <c r="R41" s="36"/>
      <c r="S41" s="38">
        <f t="shared" si="0"/>
        <v>70</v>
      </c>
    </row>
    <row r="42" spans="1:19" x14ac:dyDescent="0.2">
      <c r="A42" s="32" t="s">
        <v>116</v>
      </c>
      <c r="B42" s="33">
        <v>36</v>
      </c>
      <c r="C42" s="34" t="s">
        <v>60</v>
      </c>
      <c r="D42" s="34" t="s">
        <v>61</v>
      </c>
      <c r="E42" s="37" t="s">
        <v>53</v>
      </c>
      <c r="F42" s="35"/>
      <c r="G42" s="36"/>
      <c r="H42" s="36"/>
      <c r="I42" s="36"/>
      <c r="J42" s="36"/>
      <c r="K42" s="36"/>
      <c r="L42" s="36">
        <v>150</v>
      </c>
      <c r="M42" s="36"/>
      <c r="N42" s="36"/>
      <c r="O42" s="36"/>
      <c r="P42" s="36"/>
      <c r="Q42" s="36"/>
      <c r="R42" s="36">
        <v>30</v>
      </c>
      <c r="S42" s="38">
        <f t="shared" si="0"/>
        <v>180</v>
      </c>
    </row>
    <row r="43" spans="1:19" ht="36" x14ac:dyDescent="0.2">
      <c r="A43" s="32" t="s">
        <v>116</v>
      </c>
      <c r="B43" s="33">
        <v>37</v>
      </c>
      <c r="C43" s="34" t="s">
        <v>60</v>
      </c>
      <c r="D43" s="34" t="s">
        <v>117</v>
      </c>
      <c r="E43" s="37" t="s">
        <v>53</v>
      </c>
      <c r="F43" s="35"/>
      <c r="G43" s="36"/>
      <c r="H43" s="36"/>
      <c r="I43" s="36"/>
      <c r="J43" s="36"/>
      <c r="K43" s="36"/>
      <c r="L43" s="36"/>
      <c r="M43" s="36">
        <v>715</v>
      </c>
      <c r="N43" s="36"/>
      <c r="O43" s="36"/>
      <c r="P43" s="36"/>
      <c r="Q43" s="36"/>
      <c r="R43" s="36">
        <v>143</v>
      </c>
      <c r="S43" s="38">
        <f t="shared" si="0"/>
        <v>858</v>
      </c>
    </row>
    <row r="44" spans="1:19" x14ac:dyDescent="0.2">
      <c r="A44" s="32" t="s">
        <v>118</v>
      </c>
      <c r="B44" s="33" t="s">
        <v>50</v>
      </c>
      <c r="C44" s="34" t="s">
        <v>51</v>
      </c>
      <c r="D44" s="34" t="s">
        <v>52</v>
      </c>
      <c r="E44" s="37" t="s">
        <v>53</v>
      </c>
      <c r="F44" s="35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>
        <v>13.34</v>
      </c>
      <c r="R44" s="36">
        <v>0.66</v>
      </c>
      <c r="S44" s="38">
        <f t="shared" si="0"/>
        <v>14</v>
      </c>
    </row>
    <row r="45" spans="1:19" x14ac:dyDescent="0.2">
      <c r="A45" s="32" t="s">
        <v>119</v>
      </c>
      <c r="B45" s="33">
        <v>38</v>
      </c>
      <c r="C45" s="34" t="s">
        <v>60</v>
      </c>
      <c r="D45" s="34" t="s">
        <v>62</v>
      </c>
      <c r="E45" s="37" t="s">
        <v>53</v>
      </c>
      <c r="F45" s="35"/>
      <c r="G45" s="36"/>
      <c r="H45" s="36"/>
      <c r="I45" s="36"/>
      <c r="J45" s="36"/>
      <c r="K45" s="36"/>
      <c r="L45" s="36">
        <v>100</v>
      </c>
      <c r="M45" s="36"/>
      <c r="N45" s="36"/>
      <c r="O45" s="36"/>
      <c r="P45" s="36"/>
      <c r="Q45" s="36"/>
      <c r="R45" s="36">
        <v>20</v>
      </c>
      <c r="S45" s="38">
        <f t="shared" si="0"/>
        <v>120</v>
      </c>
    </row>
    <row r="46" spans="1:19" x14ac:dyDescent="0.2">
      <c r="A46" s="32" t="s">
        <v>119</v>
      </c>
      <c r="B46" s="33">
        <v>39</v>
      </c>
      <c r="C46" s="34" t="s">
        <v>60</v>
      </c>
      <c r="D46" s="34" t="s">
        <v>61</v>
      </c>
      <c r="E46" s="37" t="s">
        <v>53</v>
      </c>
      <c r="F46" s="35"/>
      <c r="G46" s="36"/>
      <c r="H46" s="36"/>
      <c r="I46" s="36"/>
      <c r="J46" s="36"/>
      <c r="K46" s="36"/>
      <c r="L46" s="36">
        <v>150</v>
      </c>
      <c r="M46" s="36"/>
      <c r="N46" s="36"/>
      <c r="O46" s="36"/>
      <c r="P46" s="36"/>
      <c r="Q46" s="36"/>
      <c r="R46" s="36">
        <v>30</v>
      </c>
      <c r="S46" s="38">
        <f t="shared" si="0"/>
        <v>180</v>
      </c>
    </row>
    <row r="47" spans="1:19" x14ac:dyDescent="0.2">
      <c r="A47" s="32" t="s">
        <v>119</v>
      </c>
      <c r="B47" s="33">
        <v>40</v>
      </c>
      <c r="C47" s="34" t="s">
        <v>55</v>
      </c>
      <c r="D47" s="34" t="s">
        <v>120</v>
      </c>
      <c r="E47" s="37" t="s">
        <v>53</v>
      </c>
      <c r="F47" s="35"/>
      <c r="G47" s="36"/>
      <c r="H47" s="36"/>
      <c r="I47" s="36"/>
      <c r="J47" s="36"/>
      <c r="K47" s="36"/>
      <c r="L47" s="36"/>
      <c r="M47" s="36">
        <v>195</v>
      </c>
      <c r="N47" s="36"/>
      <c r="O47" s="36"/>
      <c r="P47" s="36"/>
      <c r="Q47" s="36"/>
      <c r="R47" s="36">
        <v>39</v>
      </c>
      <c r="S47" s="38">
        <f t="shared" si="0"/>
        <v>234</v>
      </c>
    </row>
    <row r="48" spans="1:19" ht="36" x14ac:dyDescent="0.2">
      <c r="A48" s="32" t="s">
        <v>119</v>
      </c>
      <c r="B48" s="33">
        <v>41</v>
      </c>
      <c r="C48" s="34" t="s">
        <v>60</v>
      </c>
      <c r="D48" s="34" t="s">
        <v>121</v>
      </c>
      <c r="E48" s="37" t="s">
        <v>53</v>
      </c>
      <c r="F48" s="35"/>
      <c r="G48" s="36"/>
      <c r="H48" s="36"/>
      <c r="I48" s="36"/>
      <c r="J48" s="36"/>
      <c r="K48" s="36"/>
      <c r="L48" s="36"/>
      <c r="M48" s="36">
        <v>715</v>
      </c>
      <c r="N48" s="36"/>
      <c r="O48" s="36"/>
      <c r="P48" s="36"/>
      <c r="Q48" s="36"/>
      <c r="R48" s="36">
        <v>143</v>
      </c>
      <c r="S48" s="38">
        <f t="shared" si="0"/>
        <v>858</v>
      </c>
    </row>
    <row r="49" spans="1:19" x14ac:dyDescent="0.2">
      <c r="A49" s="32" t="s">
        <v>119</v>
      </c>
      <c r="B49" s="33">
        <v>42</v>
      </c>
      <c r="C49" s="34" t="s">
        <v>60</v>
      </c>
      <c r="D49" s="34" t="s">
        <v>122</v>
      </c>
      <c r="E49" s="37" t="s">
        <v>53</v>
      </c>
      <c r="F49" s="35"/>
      <c r="G49" s="36"/>
      <c r="H49" s="36"/>
      <c r="I49" s="36"/>
      <c r="J49" s="36"/>
      <c r="K49" s="36"/>
      <c r="L49" s="36"/>
      <c r="M49" s="36">
        <v>665</v>
      </c>
      <c r="N49" s="36"/>
      <c r="O49" s="36"/>
      <c r="P49" s="36"/>
      <c r="Q49" s="36"/>
      <c r="R49" s="36">
        <v>133</v>
      </c>
      <c r="S49" s="38">
        <f t="shared" si="0"/>
        <v>798</v>
      </c>
    </row>
    <row r="50" spans="1:19" x14ac:dyDescent="0.2">
      <c r="A50" s="32" t="s">
        <v>123</v>
      </c>
      <c r="B50" s="33">
        <v>43</v>
      </c>
      <c r="C50" s="34" t="s">
        <v>55</v>
      </c>
      <c r="D50" s="34" t="s">
        <v>124</v>
      </c>
      <c r="E50" s="37" t="s">
        <v>53</v>
      </c>
      <c r="F50" s="35"/>
      <c r="G50" s="36"/>
      <c r="H50" s="36"/>
      <c r="I50" s="36"/>
      <c r="J50" s="36"/>
      <c r="K50" s="36"/>
      <c r="L50" s="36"/>
      <c r="M50" s="36">
        <v>195</v>
      </c>
      <c r="N50" s="36"/>
      <c r="O50" s="36"/>
      <c r="P50" s="36"/>
      <c r="Q50" s="36"/>
      <c r="R50" s="36">
        <v>39</v>
      </c>
      <c r="S50" s="38">
        <f t="shared" si="0"/>
        <v>234</v>
      </c>
    </row>
    <row r="51" spans="1:19" x14ac:dyDescent="0.2">
      <c r="A51" s="32" t="s">
        <v>123</v>
      </c>
      <c r="B51" s="33">
        <v>44</v>
      </c>
      <c r="C51" s="34" t="s">
        <v>60</v>
      </c>
      <c r="D51" s="34" t="s">
        <v>61</v>
      </c>
      <c r="E51" s="37" t="s">
        <v>53</v>
      </c>
      <c r="F51" s="35"/>
      <c r="G51" s="36"/>
      <c r="H51" s="36"/>
      <c r="I51" s="36"/>
      <c r="J51" s="36"/>
      <c r="K51" s="36"/>
      <c r="L51" s="36">
        <v>150</v>
      </c>
      <c r="M51" s="36"/>
      <c r="N51" s="36"/>
      <c r="O51" s="36"/>
      <c r="P51" s="36"/>
      <c r="Q51" s="36"/>
      <c r="R51" s="36">
        <v>30</v>
      </c>
      <c r="S51" s="38">
        <f t="shared" si="0"/>
        <v>180</v>
      </c>
    </row>
    <row r="52" spans="1:19" x14ac:dyDescent="0.2">
      <c r="A52" s="32" t="s">
        <v>123</v>
      </c>
      <c r="B52" s="33">
        <v>45</v>
      </c>
      <c r="C52" s="34" t="s">
        <v>60</v>
      </c>
      <c r="D52" s="34" t="s">
        <v>62</v>
      </c>
      <c r="E52" s="37" t="s">
        <v>53</v>
      </c>
      <c r="F52" s="35"/>
      <c r="G52" s="36"/>
      <c r="H52" s="36"/>
      <c r="I52" s="36"/>
      <c r="J52" s="36"/>
      <c r="K52" s="36"/>
      <c r="L52" s="36">
        <v>100</v>
      </c>
      <c r="M52" s="36"/>
      <c r="N52" s="36"/>
      <c r="O52" s="36"/>
      <c r="P52" s="36"/>
      <c r="Q52" s="36"/>
      <c r="R52" s="36">
        <v>20</v>
      </c>
      <c r="S52" s="38">
        <f t="shared" si="0"/>
        <v>120</v>
      </c>
    </row>
    <row r="53" spans="1:19" x14ac:dyDescent="0.2">
      <c r="A53" s="32" t="s">
        <v>125</v>
      </c>
      <c r="B53" s="33" t="s">
        <v>50</v>
      </c>
      <c r="C53" s="34" t="s">
        <v>126</v>
      </c>
      <c r="D53" s="34" t="s">
        <v>52</v>
      </c>
      <c r="E53" s="37" t="s">
        <v>53</v>
      </c>
      <c r="F53" s="35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>
        <v>470.26</v>
      </c>
      <c r="R53" s="36">
        <v>23.51</v>
      </c>
      <c r="S53" s="38">
        <f t="shared" si="0"/>
        <v>493.77</v>
      </c>
    </row>
    <row r="54" spans="1:19" x14ac:dyDescent="0.2">
      <c r="A54" s="32" t="s">
        <v>125</v>
      </c>
      <c r="B54" s="33" t="s">
        <v>50</v>
      </c>
      <c r="C54" s="34" t="s">
        <v>51</v>
      </c>
      <c r="D54" s="34" t="s">
        <v>52</v>
      </c>
      <c r="E54" s="37" t="s">
        <v>53</v>
      </c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>
        <v>13.12</v>
      </c>
      <c r="R54" s="36">
        <v>0.65</v>
      </c>
      <c r="S54" s="38">
        <f t="shared" si="0"/>
        <v>13.77</v>
      </c>
    </row>
    <row r="55" spans="1:19" x14ac:dyDescent="0.2">
      <c r="A55" s="32" t="s">
        <v>127</v>
      </c>
      <c r="B55" s="33">
        <v>46</v>
      </c>
      <c r="C55" s="34" t="s">
        <v>128</v>
      </c>
      <c r="D55" s="34" t="s">
        <v>129</v>
      </c>
      <c r="E55" s="37" t="s">
        <v>53</v>
      </c>
      <c r="F55" s="35"/>
      <c r="G55" s="36"/>
      <c r="H55" s="36"/>
      <c r="I55" s="36"/>
      <c r="J55" s="36"/>
      <c r="K55" s="36"/>
      <c r="L55" s="36">
        <v>120</v>
      </c>
      <c r="M55" s="36"/>
      <c r="N55" s="36"/>
      <c r="O55" s="36"/>
      <c r="P55" s="36"/>
      <c r="Q55" s="36"/>
      <c r="R55" s="36">
        <v>24</v>
      </c>
      <c r="S55" s="38">
        <f t="shared" si="0"/>
        <v>144</v>
      </c>
    </row>
    <row r="56" spans="1:19" ht="36" x14ac:dyDescent="0.2">
      <c r="A56" s="32" t="s">
        <v>127</v>
      </c>
      <c r="B56" s="33">
        <v>47</v>
      </c>
      <c r="C56" s="34" t="s">
        <v>60</v>
      </c>
      <c r="D56" s="34" t="s">
        <v>130</v>
      </c>
      <c r="E56" s="37" t="s">
        <v>53</v>
      </c>
      <c r="F56" s="35"/>
      <c r="G56" s="36"/>
      <c r="H56" s="36"/>
      <c r="I56" s="36"/>
      <c r="J56" s="36"/>
      <c r="K56" s="36"/>
      <c r="L56" s="36"/>
      <c r="M56" s="36">
        <v>715</v>
      </c>
      <c r="N56" s="36"/>
      <c r="O56" s="36"/>
      <c r="P56" s="36"/>
      <c r="Q56" s="36"/>
      <c r="R56" s="36">
        <v>143</v>
      </c>
      <c r="S56" s="38">
        <f t="shared" si="0"/>
        <v>858</v>
      </c>
    </row>
    <row r="57" spans="1:19" x14ac:dyDescent="0.2">
      <c r="A57" s="32" t="s">
        <v>119</v>
      </c>
      <c r="B57" s="33">
        <v>48</v>
      </c>
      <c r="C57" s="34" t="s">
        <v>131</v>
      </c>
      <c r="D57" s="34" t="s">
        <v>132</v>
      </c>
      <c r="E57" s="37" t="s">
        <v>53</v>
      </c>
      <c r="F57" s="35">
        <v>200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>
        <v>40</v>
      </c>
      <c r="S57" s="38">
        <f t="shared" si="0"/>
        <v>240</v>
      </c>
    </row>
    <row r="58" spans="1:19" x14ac:dyDescent="0.2">
      <c r="A58" s="32" t="s">
        <v>133</v>
      </c>
      <c r="B58" s="33">
        <v>49</v>
      </c>
      <c r="C58" s="34" t="s">
        <v>64</v>
      </c>
      <c r="D58" s="34" t="s">
        <v>134</v>
      </c>
      <c r="E58" s="37" t="s">
        <v>53</v>
      </c>
      <c r="F58" s="35">
        <v>141.15</v>
      </c>
      <c r="G58" s="36">
        <v>528.58000000000004</v>
      </c>
      <c r="H58" s="36">
        <v>55.17</v>
      </c>
      <c r="I58" s="36"/>
      <c r="J58" s="36"/>
      <c r="K58" s="36"/>
      <c r="L58" s="36"/>
      <c r="M58" s="36"/>
      <c r="N58" s="36"/>
      <c r="O58" s="36"/>
      <c r="P58" s="36"/>
      <c r="Q58" s="36"/>
      <c r="R58" s="36">
        <v>16.739999999999998</v>
      </c>
      <c r="S58" s="38">
        <f t="shared" si="0"/>
        <v>741.64</v>
      </c>
    </row>
    <row r="59" spans="1:19" x14ac:dyDescent="0.2">
      <c r="A59" s="32" t="s">
        <v>133</v>
      </c>
      <c r="B59" s="33">
        <v>50</v>
      </c>
      <c r="C59" s="34" t="s">
        <v>66</v>
      </c>
      <c r="D59" s="34" t="s">
        <v>135</v>
      </c>
      <c r="E59" s="37" t="s">
        <v>53</v>
      </c>
      <c r="F59" s="35"/>
      <c r="G59" s="36"/>
      <c r="H59" s="36"/>
      <c r="I59" s="36">
        <v>123.4</v>
      </c>
      <c r="J59" s="36"/>
      <c r="K59" s="36"/>
      <c r="L59" s="36"/>
      <c r="M59" s="36"/>
      <c r="N59" s="36"/>
      <c r="O59" s="36"/>
      <c r="P59" s="36"/>
      <c r="Q59" s="36"/>
      <c r="R59" s="36"/>
      <c r="S59" s="38">
        <f t="shared" si="0"/>
        <v>123.4</v>
      </c>
    </row>
    <row r="60" spans="1:19" x14ac:dyDescent="0.2">
      <c r="A60" s="32" t="s">
        <v>133</v>
      </c>
      <c r="B60" s="33">
        <v>51</v>
      </c>
      <c r="C60" s="34" t="s">
        <v>136</v>
      </c>
      <c r="D60" s="34" t="s">
        <v>137</v>
      </c>
      <c r="E60" s="37" t="s">
        <v>53</v>
      </c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>
        <v>84.9</v>
      </c>
      <c r="R60" s="36">
        <v>16.989999999999998</v>
      </c>
      <c r="S60" s="38">
        <f t="shared" si="0"/>
        <v>101.89</v>
      </c>
    </row>
    <row r="61" spans="1:19" x14ac:dyDescent="0.2">
      <c r="A61" s="32" t="s">
        <v>133</v>
      </c>
      <c r="B61" s="33">
        <v>52</v>
      </c>
      <c r="C61" s="34" t="s">
        <v>106</v>
      </c>
      <c r="D61" s="34" t="s">
        <v>138</v>
      </c>
      <c r="E61" s="37" t="s">
        <v>53</v>
      </c>
      <c r="F61" s="35"/>
      <c r="G61" s="36"/>
      <c r="H61" s="36"/>
      <c r="I61" s="36"/>
      <c r="J61" s="36"/>
      <c r="K61" s="36"/>
      <c r="L61" s="36"/>
      <c r="M61" s="36">
        <v>195.5</v>
      </c>
      <c r="N61" s="36"/>
      <c r="O61" s="36"/>
      <c r="P61" s="36"/>
      <c r="Q61" s="36"/>
      <c r="R61" s="36"/>
      <c r="S61" s="38">
        <f t="shared" si="0"/>
        <v>195.5</v>
      </c>
    </row>
    <row r="62" spans="1:19" x14ac:dyDescent="0.2">
      <c r="A62" s="32" t="s">
        <v>139</v>
      </c>
      <c r="B62" s="33">
        <v>53</v>
      </c>
      <c r="C62" s="34" t="s">
        <v>140</v>
      </c>
      <c r="D62" s="34" t="s">
        <v>74</v>
      </c>
      <c r="E62" s="37" t="s">
        <v>53</v>
      </c>
      <c r="F62" s="35">
        <v>20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8">
        <f t="shared" si="0"/>
        <v>20</v>
      </c>
    </row>
    <row r="63" spans="1:19" x14ac:dyDescent="0.2">
      <c r="A63" s="32" t="s">
        <v>141</v>
      </c>
      <c r="B63" s="33">
        <v>54</v>
      </c>
      <c r="C63" s="34" t="s">
        <v>55</v>
      </c>
      <c r="D63" s="34" t="s">
        <v>142</v>
      </c>
      <c r="E63" s="37" t="s">
        <v>53</v>
      </c>
      <c r="F63" s="35"/>
      <c r="G63" s="36"/>
      <c r="H63" s="36"/>
      <c r="I63" s="36"/>
      <c r="J63" s="36"/>
      <c r="K63" s="36"/>
      <c r="L63" s="36"/>
      <c r="M63" s="36">
        <v>195</v>
      </c>
      <c r="N63" s="36"/>
      <c r="O63" s="36"/>
      <c r="P63" s="36"/>
      <c r="Q63" s="36"/>
      <c r="R63" s="36">
        <v>39</v>
      </c>
      <c r="S63" s="38">
        <f t="shared" si="0"/>
        <v>234</v>
      </c>
    </row>
    <row r="64" spans="1:19" x14ac:dyDescent="0.2">
      <c r="A64" s="32" t="s">
        <v>141</v>
      </c>
      <c r="B64" s="33" t="s">
        <v>50</v>
      </c>
      <c r="C64" s="34" t="s">
        <v>51</v>
      </c>
      <c r="D64" s="34" t="s">
        <v>52</v>
      </c>
      <c r="E64" s="37" t="s">
        <v>53</v>
      </c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>
        <v>11.63</v>
      </c>
      <c r="R64" s="36">
        <v>0.57999999999999996</v>
      </c>
      <c r="S64" s="38">
        <f t="shared" si="0"/>
        <v>12.21</v>
      </c>
    </row>
    <row r="65" spans="1:19" x14ac:dyDescent="0.2">
      <c r="A65" s="32" t="s">
        <v>143</v>
      </c>
      <c r="B65" s="33">
        <v>55</v>
      </c>
      <c r="C65" s="34" t="s">
        <v>60</v>
      </c>
      <c r="D65" s="34" t="s">
        <v>62</v>
      </c>
      <c r="E65" s="37" t="s">
        <v>53</v>
      </c>
      <c r="F65" s="35"/>
      <c r="G65" s="36"/>
      <c r="H65" s="36"/>
      <c r="I65" s="36"/>
      <c r="J65" s="36"/>
      <c r="K65" s="36"/>
      <c r="L65" s="36">
        <v>100</v>
      </c>
      <c r="M65" s="36"/>
      <c r="N65" s="36"/>
      <c r="O65" s="36"/>
      <c r="P65" s="36"/>
      <c r="Q65" s="36"/>
      <c r="R65" s="36">
        <v>20</v>
      </c>
      <c r="S65" s="38">
        <f t="shared" si="0"/>
        <v>120</v>
      </c>
    </row>
    <row r="66" spans="1:19" x14ac:dyDescent="0.2">
      <c r="A66" s="32" t="s">
        <v>143</v>
      </c>
      <c r="B66" s="33">
        <v>56</v>
      </c>
      <c r="C66" s="34" t="s">
        <v>60</v>
      </c>
      <c r="D66" s="34" t="s">
        <v>61</v>
      </c>
      <c r="E66" s="37" t="s">
        <v>53</v>
      </c>
      <c r="F66" s="35"/>
      <c r="G66" s="36"/>
      <c r="H66" s="36"/>
      <c r="I66" s="36"/>
      <c r="J66" s="36"/>
      <c r="K66" s="36"/>
      <c r="L66" s="36">
        <v>150</v>
      </c>
      <c r="M66" s="36"/>
      <c r="N66" s="36"/>
      <c r="O66" s="36"/>
      <c r="P66" s="36"/>
      <c r="Q66" s="36"/>
      <c r="R66" s="36">
        <v>30</v>
      </c>
      <c r="S66" s="38">
        <f t="shared" si="0"/>
        <v>180</v>
      </c>
    </row>
    <row r="67" spans="1:19" ht="24" x14ac:dyDescent="0.2">
      <c r="A67" s="32" t="s">
        <v>143</v>
      </c>
      <c r="B67" s="33">
        <v>57</v>
      </c>
      <c r="C67" s="34" t="s">
        <v>60</v>
      </c>
      <c r="D67" s="34" t="s">
        <v>144</v>
      </c>
      <c r="E67" s="37" t="s">
        <v>53</v>
      </c>
      <c r="F67" s="35"/>
      <c r="G67" s="36"/>
      <c r="H67" s="36"/>
      <c r="I67" s="36"/>
      <c r="J67" s="36"/>
      <c r="K67" s="36"/>
      <c r="L67" s="36"/>
      <c r="M67" s="36">
        <v>715</v>
      </c>
      <c r="N67" s="36"/>
      <c r="O67" s="36"/>
      <c r="P67" s="36"/>
      <c r="Q67" s="36"/>
      <c r="R67" s="36">
        <v>143</v>
      </c>
      <c r="S67" s="38">
        <f t="shared" si="0"/>
        <v>858</v>
      </c>
    </row>
    <row r="68" spans="1:19" x14ac:dyDescent="0.2">
      <c r="A68" s="32" t="s">
        <v>143</v>
      </c>
      <c r="B68" s="33">
        <v>58</v>
      </c>
      <c r="C68" s="34" t="s">
        <v>145</v>
      </c>
      <c r="D68" s="34" t="s">
        <v>146</v>
      </c>
      <c r="E68" s="37" t="s">
        <v>53</v>
      </c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>
        <v>46.59</v>
      </c>
      <c r="R68" s="36"/>
      <c r="S68" s="38">
        <f t="shared" si="0"/>
        <v>46.59</v>
      </c>
    </row>
    <row r="69" spans="1:19" x14ac:dyDescent="0.2">
      <c r="A69" s="32" t="s">
        <v>143</v>
      </c>
      <c r="B69" s="33">
        <v>59</v>
      </c>
      <c r="C69" s="34" t="s">
        <v>147</v>
      </c>
      <c r="D69" s="34" t="s">
        <v>148</v>
      </c>
      <c r="E69" s="37" t="s">
        <v>53</v>
      </c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>
        <v>360</v>
      </c>
      <c r="R69" s="36"/>
      <c r="S69" s="38">
        <f t="shared" si="0"/>
        <v>360</v>
      </c>
    </row>
    <row r="70" spans="1:19" x14ac:dyDescent="0.2">
      <c r="A70" s="32" t="s">
        <v>149</v>
      </c>
      <c r="B70" s="33">
        <v>60</v>
      </c>
      <c r="C70" s="34" t="s">
        <v>150</v>
      </c>
      <c r="D70" s="34" t="s">
        <v>151</v>
      </c>
      <c r="E70" s="37" t="s">
        <v>53</v>
      </c>
      <c r="F70" s="35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>
        <v>130.5</v>
      </c>
      <c r="R70" s="36"/>
      <c r="S70" s="38">
        <f t="shared" si="0"/>
        <v>130.5</v>
      </c>
    </row>
    <row r="71" spans="1:19" x14ac:dyDescent="0.2">
      <c r="A71" s="32" t="s">
        <v>149</v>
      </c>
      <c r="B71" s="33">
        <v>61</v>
      </c>
      <c r="C71" s="34" t="s">
        <v>60</v>
      </c>
      <c r="D71" s="34" t="s">
        <v>122</v>
      </c>
      <c r="E71" s="37" t="s">
        <v>53</v>
      </c>
      <c r="F71" s="35"/>
      <c r="G71" s="36"/>
      <c r="H71" s="36"/>
      <c r="I71" s="36"/>
      <c r="J71" s="36"/>
      <c r="K71" s="36"/>
      <c r="L71" s="36"/>
      <c r="M71" s="36">
        <v>665</v>
      </c>
      <c r="N71" s="36"/>
      <c r="O71" s="36"/>
      <c r="P71" s="36"/>
      <c r="Q71" s="36"/>
      <c r="R71" s="36">
        <v>133</v>
      </c>
      <c r="S71" s="38">
        <f t="shared" si="0"/>
        <v>798</v>
      </c>
    </row>
    <row r="72" spans="1:19" x14ac:dyDescent="0.2">
      <c r="A72" s="32" t="s">
        <v>152</v>
      </c>
      <c r="B72" s="33">
        <v>62</v>
      </c>
      <c r="C72" s="34" t="s">
        <v>64</v>
      </c>
      <c r="D72" s="34" t="s">
        <v>134</v>
      </c>
      <c r="E72" s="37" t="s">
        <v>53</v>
      </c>
      <c r="F72" s="35">
        <v>83.5</v>
      </c>
      <c r="G72" s="36">
        <v>465.93</v>
      </c>
      <c r="H72" s="36">
        <v>42.52</v>
      </c>
      <c r="I72" s="36"/>
      <c r="J72" s="36"/>
      <c r="K72" s="36"/>
      <c r="L72" s="36"/>
      <c r="M72" s="36"/>
      <c r="N72" s="36"/>
      <c r="O72" s="36"/>
      <c r="P72" s="36"/>
      <c r="Q72" s="36"/>
      <c r="R72" s="36">
        <v>15.87</v>
      </c>
      <c r="S72" s="38">
        <f t="shared" si="0"/>
        <v>607.82000000000005</v>
      </c>
    </row>
    <row r="73" spans="1:19" x14ac:dyDescent="0.2">
      <c r="A73" s="32" t="s">
        <v>152</v>
      </c>
      <c r="B73" s="33">
        <v>63</v>
      </c>
      <c r="C73" s="34" t="s">
        <v>66</v>
      </c>
      <c r="D73" s="34" t="s">
        <v>135</v>
      </c>
      <c r="E73" s="37" t="s">
        <v>53</v>
      </c>
      <c r="F73" s="35"/>
      <c r="G73" s="36"/>
      <c r="H73" s="36"/>
      <c r="I73" s="36">
        <v>107.8</v>
      </c>
      <c r="J73" s="36"/>
      <c r="K73" s="36"/>
      <c r="L73" s="36"/>
      <c r="M73" s="36"/>
      <c r="N73" s="36"/>
      <c r="O73" s="36"/>
      <c r="P73" s="36"/>
      <c r="Q73" s="36"/>
      <c r="R73" s="36"/>
      <c r="S73" s="38">
        <f>SUM(F73:R73)</f>
        <v>107.8</v>
      </c>
    </row>
    <row r="74" spans="1:19" x14ac:dyDescent="0.2">
      <c r="A74" s="32" t="s">
        <v>152</v>
      </c>
      <c r="B74" s="33">
        <v>64</v>
      </c>
      <c r="C74" s="34" t="s">
        <v>55</v>
      </c>
      <c r="D74" s="34" t="s">
        <v>153</v>
      </c>
      <c r="E74" s="37" t="s">
        <v>53</v>
      </c>
      <c r="F74" s="35"/>
      <c r="G74" s="36"/>
      <c r="H74" s="36"/>
      <c r="I74" s="36"/>
      <c r="J74" s="36"/>
      <c r="K74" s="36"/>
      <c r="L74" s="36"/>
      <c r="M74" s="36">
        <v>195</v>
      </c>
      <c r="N74" s="36"/>
      <c r="O74" s="36"/>
      <c r="P74" s="36"/>
      <c r="Q74" s="36"/>
      <c r="R74" s="36">
        <v>39</v>
      </c>
      <c r="S74" s="38">
        <f>SUM(F74:R74)</f>
        <v>234</v>
      </c>
    </row>
    <row r="75" spans="1:19" x14ac:dyDescent="0.2">
      <c r="A75" s="32" t="s">
        <v>152</v>
      </c>
      <c r="B75" s="33">
        <v>65</v>
      </c>
      <c r="C75" s="34" t="s">
        <v>106</v>
      </c>
      <c r="D75" s="34" t="s">
        <v>154</v>
      </c>
      <c r="E75" s="37" t="s">
        <v>53</v>
      </c>
      <c r="F75" s="35"/>
      <c r="G75" s="36"/>
      <c r="H75" s="36"/>
      <c r="I75" s="36"/>
      <c r="J75" s="36"/>
      <c r="K75" s="36"/>
      <c r="L75" s="36"/>
      <c r="M75" s="36">
        <v>275.5</v>
      </c>
      <c r="N75" s="36"/>
      <c r="O75" s="36"/>
      <c r="P75" s="36"/>
      <c r="Q75" s="36"/>
      <c r="R75" s="36"/>
      <c r="S75" s="38">
        <f>SUM(F75:R75)</f>
        <v>275.5</v>
      </c>
    </row>
    <row r="76" spans="1:19" x14ac:dyDescent="0.2">
      <c r="A76" s="32" t="s">
        <v>155</v>
      </c>
      <c r="B76" s="33">
        <v>66</v>
      </c>
      <c r="C76" s="34" t="s">
        <v>114</v>
      </c>
      <c r="D76" s="34" t="s">
        <v>52</v>
      </c>
      <c r="E76" s="37" t="s">
        <v>53</v>
      </c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>
        <v>52.5</v>
      </c>
      <c r="R76" s="36"/>
      <c r="S76" s="38">
        <f t="shared" ref="S76:S113" si="1">SUM(F76:R76)</f>
        <v>52.5</v>
      </c>
    </row>
    <row r="77" spans="1:19" x14ac:dyDescent="0.2">
      <c r="A77" s="32" t="s">
        <v>155</v>
      </c>
      <c r="B77" s="33">
        <v>67</v>
      </c>
      <c r="C77" s="34" t="s">
        <v>156</v>
      </c>
      <c r="D77" s="34" t="s">
        <v>157</v>
      </c>
      <c r="E77" s="37" t="s">
        <v>53</v>
      </c>
      <c r="F77" s="35"/>
      <c r="G77" s="36"/>
      <c r="H77" s="36"/>
      <c r="I77" s="36"/>
      <c r="J77" s="36"/>
      <c r="K77" s="36"/>
      <c r="L77" s="36"/>
      <c r="M77" s="36"/>
      <c r="N77" s="36">
        <v>60</v>
      </c>
      <c r="O77" s="36"/>
      <c r="P77" s="36"/>
      <c r="Q77" s="36"/>
      <c r="R77" s="36"/>
      <c r="S77" s="38">
        <f t="shared" si="1"/>
        <v>60</v>
      </c>
    </row>
    <row r="78" spans="1:19" x14ac:dyDescent="0.2">
      <c r="A78" s="32" t="s">
        <v>158</v>
      </c>
      <c r="B78" s="33" t="s">
        <v>50</v>
      </c>
      <c r="C78" s="34" t="s">
        <v>51</v>
      </c>
      <c r="D78" s="34" t="s">
        <v>52</v>
      </c>
      <c r="E78" s="37" t="s">
        <v>53</v>
      </c>
      <c r="F78" s="35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>
        <v>13.52</v>
      </c>
      <c r="R78" s="36">
        <v>0.67</v>
      </c>
      <c r="S78" s="38">
        <f t="shared" si="1"/>
        <v>14.19</v>
      </c>
    </row>
    <row r="79" spans="1:19" x14ac:dyDescent="0.2">
      <c r="A79" s="32" t="s">
        <v>159</v>
      </c>
      <c r="B79" s="33">
        <v>68</v>
      </c>
      <c r="C79" s="34" t="s">
        <v>160</v>
      </c>
      <c r="D79" s="34" t="s">
        <v>52</v>
      </c>
      <c r="E79" s="37" t="s">
        <v>53</v>
      </c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>
        <v>7485</v>
      </c>
      <c r="R79" s="36"/>
      <c r="S79" s="38">
        <f t="shared" si="1"/>
        <v>7485</v>
      </c>
    </row>
    <row r="80" spans="1:19" x14ac:dyDescent="0.2">
      <c r="A80" s="32" t="s">
        <v>159</v>
      </c>
      <c r="B80" s="33">
        <v>69</v>
      </c>
      <c r="C80" s="34" t="s">
        <v>161</v>
      </c>
      <c r="D80" s="34" t="s">
        <v>52</v>
      </c>
      <c r="E80" s="37" t="s">
        <v>53</v>
      </c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>
        <v>45.75</v>
      </c>
      <c r="R80" s="36">
        <v>9.15</v>
      </c>
      <c r="S80" s="38">
        <f t="shared" si="1"/>
        <v>54.9</v>
      </c>
    </row>
    <row r="81" spans="1:19" x14ac:dyDescent="0.2">
      <c r="A81" s="32" t="s">
        <v>162</v>
      </c>
      <c r="B81" s="33">
        <v>70</v>
      </c>
      <c r="C81" s="34" t="s">
        <v>60</v>
      </c>
      <c r="D81" s="34" t="s">
        <v>163</v>
      </c>
      <c r="E81" s="37" t="s">
        <v>53</v>
      </c>
      <c r="F81" s="35"/>
      <c r="G81" s="36"/>
      <c r="H81" s="36"/>
      <c r="I81" s="36"/>
      <c r="J81" s="36"/>
      <c r="K81" s="36"/>
      <c r="L81" s="36">
        <v>75</v>
      </c>
      <c r="M81" s="36"/>
      <c r="N81" s="36"/>
      <c r="O81" s="36"/>
      <c r="P81" s="36"/>
      <c r="Q81" s="36"/>
      <c r="R81" s="36">
        <v>15</v>
      </c>
      <c r="S81" s="38">
        <f t="shared" si="1"/>
        <v>90</v>
      </c>
    </row>
    <row r="82" spans="1:19" x14ac:dyDescent="0.2">
      <c r="A82" s="32" t="s">
        <v>164</v>
      </c>
      <c r="B82" s="33">
        <v>71</v>
      </c>
      <c r="C82" s="34" t="s">
        <v>60</v>
      </c>
      <c r="D82" s="34" t="s">
        <v>61</v>
      </c>
      <c r="E82" s="37" t="s">
        <v>53</v>
      </c>
      <c r="F82" s="35"/>
      <c r="G82" s="36"/>
      <c r="H82" s="36"/>
      <c r="I82" s="36"/>
      <c r="J82" s="36"/>
      <c r="K82" s="36"/>
      <c r="L82" s="36">
        <v>100</v>
      </c>
      <c r="M82" s="36"/>
      <c r="N82" s="36"/>
      <c r="O82" s="36"/>
      <c r="P82" s="36"/>
      <c r="Q82" s="36"/>
      <c r="R82" s="36">
        <v>20</v>
      </c>
      <c r="S82" s="38">
        <f t="shared" si="1"/>
        <v>120</v>
      </c>
    </row>
    <row r="83" spans="1:19" x14ac:dyDescent="0.2">
      <c r="A83" s="32" t="s">
        <v>164</v>
      </c>
      <c r="B83" s="33">
        <v>71</v>
      </c>
      <c r="C83" s="34" t="s">
        <v>60</v>
      </c>
      <c r="D83" s="34" t="s">
        <v>62</v>
      </c>
      <c r="E83" s="37" t="s">
        <v>53</v>
      </c>
      <c r="F83" s="35"/>
      <c r="G83" s="36"/>
      <c r="H83" s="36"/>
      <c r="I83" s="36"/>
      <c r="J83" s="36"/>
      <c r="K83" s="36"/>
      <c r="L83" s="36">
        <v>150</v>
      </c>
      <c r="M83" s="36"/>
      <c r="N83" s="36"/>
      <c r="O83" s="36"/>
      <c r="P83" s="36"/>
      <c r="Q83" s="36"/>
      <c r="R83" s="36">
        <v>30</v>
      </c>
      <c r="S83" s="38">
        <f t="shared" si="1"/>
        <v>180</v>
      </c>
    </row>
    <row r="84" spans="1:19" x14ac:dyDescent="0.2">
      <c r="A84" s="32" t="s">
        <v>165</v>
      </c>
      <c r="B84" s="33">
        <v>72</v>
      </c>
      <c r="C84" s="34" t="s">
        <v>64</v>
      </c>
      <c r="D84" s="34" t="s">
        <v>166</v>
      </c>
      <c r="E84" s="37" t="s">
        <v>53</v>
      </c>
      <c r="F84" s="35">
        <v>29.96</v>
      </c>
      <c r="G84" s="36">
        <v>953.14</v>
      </c>
      <c r="H84" s="36">
        <v>68.84</v>
      </c>
      <c r="I84" s="36"/>
      <c r="J84" s="36"/>
      <c r="K84" s="36"/>
      <c r="L84" s="36"/>
      <c r="M84" s="36"/>
      <c r="N84" s="36"/>
      <c r="O84" s="36"/>
      <c r="P84" s="36"/>
      <c r="Q84" s="36"/>
      <c r="R84" s="36">
        <v>4.16</v>
      </c>
      <c r="S84" s="38">
        <f t="shared" si="1"/>
        <v>1056.1000000000001</v>
      </c>
    </row>
    <row r="85" spans="1:19" x14ac:dyDescent="0.2">
      <c r="A85" s="32" t="s">
        <v>165</v>
      </c>
      <c r="B85" s="33">
        <v>73</v>
      </c>
      <c r="C85" s="34" t="s">
        <v>66</v>
      </c>
      <c r="D85" s="34" t="s">
        <v>167</v>
      </c>
      <c r="E85" s="37" t="s">
        <v>53</v>
      </c>
      <c r="F85" s="35"/>
      <c r="G85" s="36"/>
      <c r="H85" s="36"/>
      <c r="I85" s="36">
        <v>220.8</v>
      </c>
      <c r="J85" s="36"/>
      <c r="K85" s="36"/>
      <c r="L85" s="36"/>
      <c r="M85" s="36"/>
      <c r="N85" s="36"/>
      <c r="O85" s="36"/>
      <c r="P85" s="36"/>
      <c r="Q85" s="36"/>
      <c r="R85" s="36"/>
      <c r="S85" s="38">
        <f t="shared" si="1"/>
        <v>220.8</v>
      </c>
    </row>
    <row r="86" spans="1:19" x14ac:dyDescent="0.2">
      <c r="A86" s="32" t="s">
        <v>168</v>
      </c>
      <c r="B86" s="33">
        <v>74</v>
      </c>
      <c r="C86" s="34" t="s">
        <v>60</v>
      </c>
      <c r="D86" s="34" t="s">
        <v>61</v>
      </c>
      <c r="E86" s="37" t="s">
        <v>53</v>
      </c>
      <c r="F86" s="35"/>
      <c r="G86" s="36"/>
      <c r="H86" s="36"/>
      <c r="I86" s="36"/>
      <c r="J86" s="36"/>
      <c r="K86" s="36"/>
      <c r="L86" s="36">
        <v>150</v>
      </c>
      <c r="M86" s="36"/>
      <c r="N86" s="36"/>
      <c r="O86" s="36"/>
      <c r="P86" s="36"/>
      <c r="Q86" s="36"/>
      <c r="R86" s="36">
        <v>30</v>
      </c>
      <c r="S86" s="38">
        <f t="shared" si="1"/>
        <v>180</v>
      </c>
    </row>
    <row r="87" spans="1:19" x14ac:dyDescent="0.2">
      <c r="A87" s="32" t="s">
        <v>169</v>
      </c>
      <c r="B87" s="33" t="s">
        <v>50</v>
      </c>
      <c r="C87" s="34" t="s">
        <v>51</v>
      </c>
      <c r="D87" s="34" t="s">
        <v>52</v>
      </c>
      <c r="E87" s="37" t="s">
        <v>53</v>
      </c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>
        <v>86.12</v>
      </c>
      <c r="R87" s="36">
        <v>4.3</v>
      </c>
      <c r="S87" s="38">
        <f t="shared" si="1"/>
        <v>90.42</v>
      </c>
    </row>
    <row r="88" spans="1:19" x14ac:dyDescent="0.2">
      <c r="A88" s="32" t="s">
        <v>170</v>
      </c>
      <c r="B88" s="33">
        <v>75</v>
      </c>
      <c r="C88" s="34" t="s">
        <v>171</v>
      </c>
      <c r="D88" s="34" t="s">
        <v>172</v>
      </c>
      <c r="E88" s="37" t="s">
        <v>53</v>
      </c>
      <c r="F88" s="35"/>
      <c r="G88" s="36"/>
      <c r="H88" s="36"/>
      <c r="I88" s="36"/>
      <c r="J88" s="36"/>
      <c r="K88" s="36"/>
      <c r="L88" s="36">
        <v>320</v>
      </c>
      <c r="M88" s="36"/>
      <c r="N88" s="36"/>
      <c r="O88" s="36"/>
      <c r="P88" s="36"/>
      <c r="Q88" s="36"/>
      <c r="R88" s="36"/>
      <c r="S88" s="38">
        <f t="shared" si="1"/>
        <v>320</v>
      </c>
    </row>
    <row r="89" spans="1:19" x14ac:dyDescent="0.2">
      <c r="A89" s="32" t="s">
        <v>173</v>
      </c>
      <c r="B89" s="33" t="s">
        <v>50</v>
      </c>
      <c r="C89" s="34" t="s">
        <v>51</v>
      </c>
      <c r="D89" s="34" t="s">
        <v>52</v>
      </c>
      <c r="E89" s="37" t="s">
        <v>53</v>
      </c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>
        <v>115.4</v>
      </c>
      <c r="R89" s="36">
        <v>5.77</v>
      </c>
      <c r="S89" s="38">
        <f t="shared" si="1"/>
        <v>121.17</v>
      </c>
    </row>
    <row r="90" spans="1:19" x14ac:dyDescent="0.2">
      <c r="A90" s="32" t="s">
        <v>174</v>
      </c>
      <c r="B90" s="33">
        <v>76</v>
      </c>
      <c r="C90" s="34" t="s">
        <v>64</v>
      </c>
      <c r="D90" s="34" t="s">
        <v>134</v>
      </c>
      <c r="E90" s="37"/>
      <c r="F90" s="35">
        <v>28.2</v>
      </c>
      <c r="G90" s="36">
        <v>465.93</v>
      </c>
      <c r="H90" s="36">
        <v>34.42</v>
      </c>
      <c r="I90" s="36"/>
      <c r="J90" s="36"/>
      <c r="K90" s="36"/>
      <c r="L90" s="36"/>
      <c r="M90" s="36"/>
      <c r="N90" s="36"/>
      <c r="O90" s="36"/>
      <c r="P90" s="36"/>
      <c r="Q90" s="36"/>
      <c r="R90" s="36">
        <v>5.6</v>
      </c>
      <c r="S90" s="38">
        <f t="shared" si="1"/>
        <v>534.15</v>
      </c>
    </row>
    <row r="91" spans="1:19" x14ac:dyDescent="0.2">
      <c r="A91" s="32" t="s">
        <v>174</v>
      </c>
      <c r="B91" s="33">
        <v>77</v>
      </c>
      <c r="C91" s="34" t="s">
        <v>66</v>
      </c>
      <c r="D91" s="34" t="s">
        <v>135</v>
      </c>
      <c r="E91" s="37"/>
      <c r="F91" s="35"/>
      <c r="G91" s="36"/>
      <c r="H91" s="36"/>
      <c r="I91" s="36">
        <v>107.8</v>
      </c>
      <c r="J91" s="36"/>
      <c r="K91" s="36"/>
      <c r="L91" s="36"/>
      <c r="M91" s="36"/>
      <c r="N91" s="36"/>
      <c r="O91" s="36"/>
      <c r="P91" s="36"/>
      <c r="Q91" s="36"/>
      <c r="R91" s="36"/>
      <c r="S91" s="38">
        <f t="shared" si="1"/>
        <v>107.8</v>
      </c>
    </row>
    <row r="92" spans="1:19" x14ac:dyDescent="0.2">
      <c r="A92" s="32" t="s">
        <v>175</v>
      </c>
      <c r="B92" s="33" t="s">
        <v>50</v>
      </c>
      <c r="C92" s="34" t="s">
        <v>176</v>
      </c>
      <c r="D92" s="34" t="s">
        <v>52</v>
      </c>
      <c r="E92" s="37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>
        <v>90.49</v>
      </c>
      <c r="R92" s="36">
        <v>4.5199999999999996</v>
      </c>
      <c r="S92" s="38">
        <f t="shared" si="1"/>
        <v>95.009999999999991</v>
      </c>
    </row>
    <row r="93" spans="1:19" x14ac:dyDescent="0.2">
      <c r="A93" s="32" t="s">
        <v>177</v>
      </c>
      <c r="B93" s="33" t="s">
        <v>178</v>
      </c>
      <c r="C93" s="34" t="s">
        <v>51</v>
      </c>
      <c r="D93" s="34" t="s">
        <v>52</v>
      </c>
      <c r="E93" s="37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>
        <v>225.41</v>
      </c>
      <c r="R93" s="36">
        <v>11.27</v>
      </c>
      <c r="S93" s="38">
        <f t="shared" si="1"/>
        <v>236.68</v>
      </c>
    </row>
    <row r="94" spans="1:19" x14ac:dyDescent="0.2">
      <c r="A94" s="32" t="s">
        <v>179</v>
      </c>
      <c r="B94" s="33" t="s">
        <v>50</v>
      </c>
      <c r="C94" s="34" t="s">
        <v>126</v>
      </c>
      <c r="D94" s="34" t="s">
        <v>52</v>
      </c>
      <c r="E94" s="37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>
        <v>286.60000000000002</v>
      </c>
      <c r="R94" s="36">
        <v>14.33</v>
      </c>
      <c r="S94" s="38">
        <f t="shared" si="1"/>
        <v>300.93</v>
      </c>
    </row>
    <row r="95" spans="1:19" x14ac:dyDescent="0.2">
      <c r="A95" s="32" t="s">
        <v>179</v>
      </c>
      <c r="B95" s="33" t="s">
        <v>50</v>
      </c>
      <c r="C95" s="34" t="s">
        <v>126</v>
      </c>
      <c r="D95" s="34" t="s">
        <v>52</v>
      </c>
      <c r="E95" s="37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>
        <v>162.21</v>
      </c>
      <c r="R95" s="36">
        <v>8.11</v>
      </c>
      <c r="S95" s="38">
        <f t="shared" si="1"/>
        <v>170.32</v>
      </c>
    </row>
    <row r="96" spans="1:19" x14ac:dyDescent="0.2">
      <c r="A96" s="32" t="s">
        <v>180</v>
      </c>
      <c r="B96" s="33">
        <v>68</v>
      </c>
      <c r="C96" s="34" t="s">
        <v>95</v>
      </c>
      <c r="D96" s="34" t="s">
        <v>52</v>
      </c>
      <c r="E96" s="37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>
        <v>7485</v>
      </c>
      <c r="R96" s="36"/>
      <c r="S96" s="38">
        <f t="shared" si="1"/>
        <v>7485</v>
      </c>
    </row>
    <row r="97" spans="1:19" x14ac:dyDescent="0.2">
      <c r="A97" s="32" t="s">
        <v>179</v>
      </c>
      <c r="B97" s="33">
        <v>78</v>
      </c>
      <c r="C97" s="34" t="s">
        <v>181</v>
      </c>
      <c r="D97" s="34" t="s">
        <v>52</v>
      </c>
      <c r="E97" s="37"/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>
        <v>1</v>
      </c>
      <c r="R97" s="36"/>
      <c r="S97" s="38">
        <f t="shared" si="1"/>
        <v>1</v>
      </c>
    </row>
    <row r="98" spans="1:19" x14ac:dyDescent="0.2">
      <c r="A98" s="32" t="s">
        <v>179</v>
      </c>
      <c r="B98" s="33">
        <v>79</v>
      </c>
      <c r="C98" s="34" t="s">
        <v>60</v>
      </c>
      <c r="D98" s="34" t="s">
        <v>61</v>
      </c>
      <c r="E98" s="37"/>
      <c r="F98" s="35"/>
      <c r="G98" s="36"/>
      <c r="H98" s="36"/>
      <c r="I98" s="36"/>
      <c r="J98" s="36"/>
      <c r="K98" s="36"/>
      <c r="L98" s="36">
        <v>150</v>
      </c>
      <c r="M98" s="36"/>
      <c r="N98" s="36"/>
      <c r="O98" s="36"/>
      <c r="P98" s="36"/>
      <c r="Q98" s="36"/>
      <c r="R98" s="36">
        <v>30</v>
      </c>
      <c r="S98" s="38">
        <f t="shared" si="1"/>
        <v>180</v>
      </c>
    </row>
    <row r="99" spans="1:19" ht="13.5" customHeight="1" x14ac:dyDescent="0.2">
      <c r="A99" s="32" t="s">
        <v>179</v>
      </c>
      <c r="B99" s="33">
        <v>80</v>
      </c>
      <c r="C99" s="34" t="s">
        <v>73</v>
      </c>
      <c r="D99" s="34" t="s">
        <v>182</v>
      </c>
      <c r="E99" s="37"/>
      <c r="F99" s="35"/>
      <c r="G99" s="36"/>
      <c r="H99" s="36"/>
      <c r="I99" s="36"/>
      <c r="J99" s="36">
        <v>15</v>
      </c>
      <c r="K99" s="36"/>
      <c r="L99" s="36"/>
      <c r="M99" s="36"/>
      <c r="N99" s="36"/>
      <c r="O99" s="36"/>
      <c r="P99" s="36"/>
      <c r="Q99" s="36"/>
      <c r="R99" s="36">
        <v>3</v>
      </c>
      <c r="S99" s="38">
        <f t="shared" si="1"/>
        <v>18</v>
      </c>
    </row>
    <row r="100" spans="1:19" ht="13.5" customHeight="1" x14ac:dyDescent="0.2">
      <c r="A100" s="32" t="s">
        <v>183</v>
      </c>
      <c r="B100" s="33" t="s">
        <v>50</v>
      </c>
      <c r="C100" s="34" t="s">
        <v>176</v>
      </c>
      <c r="D100" s="34" t="s">
        <v>52</v>
      </c>
      <c r="E100" s="37"/>
      <c r="F100" s="35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>
        <v>52.57</v>
      </c>
      <c r="R100" s="36"/>
      <c r="S100" s="38">
        <f t="shared" si="1"/>
        <v>52.57</v>
      </c>
    </row>
    <row r="101" spans="1:19" x14ac:dyDescent="0.2">
      <c r="A101" s="32" t="s">
        <v>184</v>
      </c>
      <c r="B101" s="33">
        <v>81</v>
      </c>
      <c r="C101" s="34" t="s">
        <v>64</v>
      </c>
      <c r="D101" s="34" t="s">
        <v>134</v>
      </c>
      <c r="E101" s="37"/>
      <c r="F101" s="35">
        <v>56.16</v>
      </c>
      <c r="G101" s="36">
        <v>465.93</v>
      </c>
      <c r="H101" s="36">
        <v>34.42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>
        <v>9.0399999999999991</v>
      </c>
      <c r="S101" s="38">
        <f t="shared" si="1"/>
        <v>565.54999999999995</v>
      </c>
    </row>
    <row r="102" spans="1:19" x14ac:dyDescent="0.2">
      <c r="A102" s="32" t="s">
        <v>184</v>
      </c>
      <c r="B102" s="33">
        <v>82</v>
      </c>
      <c r="C102" s="34" t="s">
        <v>66</v>
      </c>
      <c r="D102" s="34" t="s">
        <v>135</v>
      </c>
      <c r="E102" s="37"/>
      <c r="F102" s="35"/>
      <c r="G102" s="36"/>
      <c r="H102" s="36"/>
      <c r="I102" s="36">
        <v>107.8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8">
        <f t="shared" si="1"/>
        <v>107.8</v>
      </c>
    </row>
    <row r="103" spans="1:19" x14ac:dyDescent="0.2">
      <c r="A103" s="32" t="s">
        <v>184</v>
      </c>
      <c r="B103" s="33">
        <v>83</v>
      </c>
      <c r="C103" s="34" t="s">
        <v>185</v>
      </c>
      <c r="D103" s="34" t="s">
        <v>186</v>
      </c>
      <c r="E103" s="37"/>
      <c r="F103" s="35"/>
      <c r="G103" s="36"/>
      <c r="H103" s="36"/>
      <c r="I103" s="36"/>
      <c r="J103" s="36"/>
      <c r="K103" s="36"/>
      <c r="L103" s="36"/>
      <c r="M103" s="36"/>
      <c r="N103" s="36">
        <v>800</v>
      </c>
      <c r="O103" s="36"/>
      <c r="P103" s="36"/>
      <c r="Q103" s="36"/>
      <c r="R103" s="36"/>
      <c r="S103" s="38">
        <f t="shared" si="1"/>
        <v>800</v>
      </c>
    </row>
    <row r="104" spans="1:19" x14ac:dyDescent="0.2">
      <c r="A104" s="32" t="s">
        <v>187</v>
      </c>
      <c r="B104" s="33">
        <v>84</v>
      </c>
      <c r="C104" s="34" t="s">
        <v>188</v>
      </c>
      <c r="D104" s="34" t="s">
        <v>61</v>
      </c>
      <c r="E104" s="37"/>
      <c r="F104" s="35"/>
      <c r="G104" s="36"/>
      <c r="H104" s="36"/>
      <c r="I104" s="36"/>
      <c r="J104" s="36"/>
      <c r="K104" s="36"/>
      <c r="L104" s="36">
        <v>150</v>
      </c>
      <c r="M104" s="36"/>
      <c r="N104" s="36"/>
      <c r="O104" s="36"/>
      <c r="P104" s="36"/>
      <c r="Q104" s="36"/>
      <c r="R104" s="36">
        <v>30</v>
      </c>
      <c r="S104" s="38">
        <f t="shared" si="1"/>
        <v>180</v>
      </c>
    </row>
    <row r="105" spans="1:19" ht="13.5" customHeight="1" x14ac:dyDescent="0.2">
      <c r="A105" s="32" t="s">
        <v>187</v>
      </c>
      <c r="B105" s="33">
        <v>85</v>
      </c>
      <c r="C105" s="34" t="s">
        <v>189</v>
      </c>
      <c r="D105" s="34" t="s">
        <v>61</v>
      </c>
      <c r="E105" s="37"/>
      <c r="F105" s="35"/>
      <c r="G105" s="36"/>
      <c r="H105" s="36"/>
      <c r="I105" s="36"/>
      <c r="J105" s="36"/>
      <c r="K105" s="36"/>
      <c r="L105" s="36">
        <v>150</v>
      </c>
      <c r="M105" s="36"/>
      <c r="N105" s="36"/>
      <c r="O105" s="36"/>
      <c r="P105" s="36"/>
      <c r="Q105" s="36"/>
      <c r="R105" s="36">
        <v>30</v>
      </c>
      <c r="S105" s="38">
        <f t="shared" si="1"/>
        <v>180</v>
      </c>
    </row>
    <row r="106" spans="1:19" ht="13.5" customHeight="1" x14ac:dyDescent="0.2">
      <c r="A106" s="32" t="s">
        <v>190</v>
      </c>
      <c r="B106" s="33" t="s">
        <v>50</v>
      </c>
      <c r="C106" s="34" t="s">
        <v>51</v>
      </c>
      <c r="D106" s="34" t="s">
        <v>52</v>
      </c>
      <c r="E106" s="37"/>
      <c r="F106" s="35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>
        <v>196.51</v>
      </c>
      <c r="R106" s="36">
        <v>9.82</v>
      </c>
      <c r="S106" s="38">
        <f t="shared" si="1"/>
        <v>206.32999999999998</v>
      </c>
    </row>
    <row r="107" spans="1:19" ht="13.5" customHeight="1" x14ac:dyDescent="0.2">
      <c r="A107" s="32" t="s">
        <v>191</v>
      </c>
      <c r="B107" s="33">
        <v>86</v>
      </c>
      <c r="C107" s="34" t="s">
        <v>64</v>
      </c>
      <c r="D107" s="34" t="s">
        <v>134</v>
      </c>
      <c r="E107" s="37"/>
      <c r="F107" s="35">
        <v>35.020000000000003</v>
      </c>
      <c r="G107" s="36">
        <v>465.93</v>
      </c>
      <c r="H107" s="36">
        <v>34.42</v>
      </c>
      <c r="I107" s="36"/>
      <c r="J107" s="36"/>
      <c r="K107" s="36"/>
      <c r="L107" s="36"/>
      <c r="M107" s="36"/>
      <c r="N107" s="36"/>
      <c r="O107" s="36"/>
      <c r="P107" s="36"/>
      <c r="Q107" s="36"/>
      <c r="R107" s="36">
        <v>5.28</v>
      </c>
      <c r="S107" s="38">
        <f t="shared" si="1"/>
        <v>540.65</v>
      </c>
    </row>
    <row r="108" spans="1:19" ht="13.5" customHeight="1" x14ac:dyDescent="0.2">
      <c r="A108" s="32" t="s">
        <v>191</v>
      </c>
      <c r="B108" s="33">
        <v>87</v>
      </c>
      <c r="C108" s="34" t="s">
        <v>66</v>
      </c>
      <c r="D108" s="34" t="s">
        <v>135</v>
      </c>
      <c r="E108" s="37"/>
      <c r="F108" s="35"/>
      <c r="G108" s="36"/>
      <c r="H108" s="36"/>
      <c r="I108" s="36">
        <v>107.8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8">
        <f t="shared" si="1"/>
        <v>107.8</v>
      </c>
    </row>
    <row r="109" spans="1:19" ht="13.5" customHeight="1" x14ac:dyDescent="0.2">
      <c r="A109" s="32" t="s">
        <v>191</v>
      </c>
      <c r="B109" s="33">
        <v>88</v>
      </c>
      <c r="C109" s="34" t="s">
        <v>73</v>
      </c>
      <c r="D109" s="34" t="s">
        <v>192</v>
      </c>
      <c r="E109" s="37"/>
      <c r="F109" s="35"/>
      <c r="G109" s="36"/>
      <c r="H109" s="36"/>
      <c r="I109" s="36"/>
      <c r="J109" s="36">
        <v>80</v>
      </c>
      <c r="K109" s="36"/>
      <c r="L109" s="36"/>
      <c r="M109" s="36"/>
      <c r="N109" s="36"/>
      <c r="O109" s="36"/>
      <c r="P109" s="36"/>
      <c r="Q109" s="36"/>
      <c r="R109" s="36">
        <v>16</v>
      </c>
      <c r="S109" s="38">
        <f t="shared" si="1"/>
        <v>96</v>
      </c>
    </row>
    <row r="110" spans="1:19" x14ac:dyDescent="0.2">
      <c r="A110" s="32" t="s">
        <v>193</v>
      </c>
      <c r="B110" s="33" t="s">
        <v>50</v>
      </c>
      <c r="C110" s="34" t="s">
        <v>176</v>
      </c>
      <c r="D110" s="34" t="s">
        <v>52</v>
      </c>
      <c r="E110" s="37"/>
      <c r="F110" s="35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>
        <v>52.2</v>
      </c>
      <c r="R110" s="36">
        <v>2.61</v>
      </c>
      <c r="S110" s="38">
        <f t="shared" si="1"/>
        <v>54.81</v>
      </c>
    </row>
    <row r="111" spans="1:19" x14ac:dyDescent="0.2">
      <c r="A111" s="32" t="s">
        <v>194</v>
      </c>
      <c r="B111" s="33">
        <v>89</v>
      </c>
      <c r="C111" s="34" t="s">
        <v>195</v>
      </c>
      <c r="D111" s="34" t="s">
        <v>196</v>
      </c>
      <c r="E111" s="37"/>
      <c r="F111" s="35"/>
      <c r="G111" s="36"/>
      <c r="H111" s="36"/>
      <c r="I111" s="36"/>
      <c r="J111" s="36"/>
      <c r="K111" s="36"/>
      <c r="L111" s="36">
        <v>240</v>
      </c>
      <c r="M111" s="36"/>
      <c r="N111" s="36"/>
      <c r="O111" s="36"/>
      <c r="P111" s="36"/>
      <c r="Q111" s="36"/>
      <c r="R111" s="36"/>
      <c r="S111" s="38">
        <f t="shared" si="1"/>
        <v>240</v>
      </c>
    </row>
    <row r="112" spans="1:19" x14ac:dyDescent="0.2">
      <c r="A112" s="32" t="s">
        <v>197</v>
      </c>
      <c r="B112" s="33">
        <v>90</v>
      </c>
      <c r="C112" s="34" t="s">
        <v>60</v>
      </c>
      <c r="D112" s="34" t="s">
        <v>61</v>
      </c>
      <c r="E112" s="37"/>
      <c r="F112" s="35"/>
      <c r="G112" s="36"/>
      <c r="H112" s="36"/>
      <c r="I112" s="36"/>
      <c r="J112" s="36"/>
      <c r="K112" s="36"/>
      <c r="L112" s="36">
        <v>150</v>
      </c>
      <c r="M112" s="36"/>
      <c r="N112" s="36"/>
      <c r="O112" s="36"/>
      <c r="P112" s="36"/>
      <c r="Q112" s="36"/>
      <c r="R112" s="36">
        <v>30</v>
      </c>
      <c r="S112" s="38">
        <f t="shared" si="1"/>
        <v>180</v>
      </c>
    </row>
    <row r="113" spans="1:19" ht="13.5" thickBot="1" x14ac:dyDescent="0.25">
      <c r="A113" s="32" t="s">
        <v>198</v>
      </c>
      <c r="B113" s="33" t="s">
        <v>50</v>
      </c>
      <c r="C113" s="34" t="s">
        <v>51</v>
      </c>
      <c r="D113" s="34" t="s">
        <v>52</v>
      </c>
      <c r="E113" s="37"/>
      <c r="F113" s="35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166.45</v>
      </c>
      <c r="R113" s="36">
        <v>8.32</v>
      </c>
      <c r="S113" s="38">
        <f t="shared" si="1"/>
        <v>174.76999999999998</v>
      </c>
    </row>
    <row r="114" spans="1:19" s="46" customFormat="1" ht="23.25" customHeight="1" thickBot="1" x14ac:dyDescent="0.25">
      <c r="A114" s="39"/>
      <c r="B114" s="40"/>
      <c r="C114" s="41"/>
      <c r="D114" s="42" t="s">
        <v>199</v>
      </c>
      <c r="E114" s="43"/>
      <c r="F114" s="44">
        <f t="shared" ref="F114:S114" si="2">SUM(F2:F113)</f>
        <v>2204.77</v>
      </c>
      <c r="G114" s="44">
        <f t="shared" si="2"/>
        <v>5685.72</v>
      </c>
      <c r="H114" s="44">
        <f t="shared" si="2"/>
        <v>476.5800000000001</v>
      </c>
      <c r="I114" s="44">
        <f t="shared" si="2"/>
        <v>1318.1999999999998</v>
      </c>
      <c r="J114" s="44">
        <f t="shared" si="2"/>
        <v>95</v>
      </c>
      <c r="K114" s="44">
        <f t="shared" si="2"/>
        <v>0</v>
      </c>
      <c r="L114" s="44">
        <f t="shared" si="2"/>
        <v>3505</v>
      </c>
      <c r="M114" s="44">
        <f t="shared" si="2"/>
        <v>9952</v>
      </c>
      <c r="N114" s="44">
        <f t="shared" si="2"/>
        <v>860</v>
      </c>
      <c r="O114" s="44">
        <f t="shared" si="2"/>
        <v>0</v>
      </c>
      <c r="P114" s="44">
        <f t="shared" si="2"/>
        <v>0</v>
      </c>
      <c r="Q114" s="44">
        <f t="shared" si="2"/>
        <v>18452.91</v>
      </c>
      <c r="R114" s="44">
        <f t="shared" si="2"/>
        <v>2775.7200000000007</v>
      </c>
      <c r="S114" s="45">
        <f t="shared" si="2"/>
        <v>45325.900000000009</v>
      </c>
    </row>
    <row r="115" spans="1:19" s="46" customFormat="1" ht="15" customHeight="1" x14ac:dyDescent="0.2">
      <c r="A115" s="47" t="s">
        <v>200</v>
      </c>
      <c r="B115" s="48"/>
      <c r="C115" s="49"/>
      <c r="D115" s="49"/>
      <c r="E115" s="50"/>
      <c r="F115" s="51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3"/>
    </row>
    <row r="116" spans="1:19" s="46" customFormat="1" ht="12" customHeight="1" thickBot="1" x14ac:dyDescent="0.25">
      <c r="A116" s="54" t="s">
        <v>201</v>
      </c>
      <c r="B116" s="55"/>
      <c r="C116" s="56"/>
      <c r="D116" s="56"/>
      <c r="E116" s="55"/>
      <c r="F116" s="57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9"/>
    </row>
    <row r="117" spans="1:19" x14ac:dyDescent="0.2">
      <c r="C117" s="60"/>
      <c r="D117" s="61"/>
      <c r="G117" s="62"/>
      <c r="H117" s="1"/>
      <c r="I117" s="63"/>
      <c r="J117" s="64"/>
      <c r="K117" s="64"/>
      <c r="L117" s="65"/>
      <c r="M117" s="65"/>
      <c r="N117" s="64"/>
      <c r="O117" s="64"/>
      <c r="P117" s="64"/>
      <c r="Q117" s="64"/>
      <c r="R117" s="65"/>
      <c r="S117" s="64"/>
    </row>
    <row r="118" spans="1:19" x14ac:dyDescent="0.2">
      <c r="C118" s="66"/>
      <c r="D118" s="61"/>
      <c r="E118" s="64"/>
      <c r="F118" s="17"/>
      <c r="G118" s="151"/>
      <c r="H118" s="152"/>
      <c r="I118" s="6"/>
      <c r="J118" s="1"/>
      <c r="K118" s="1"/>
      <c r="L118" s="67"/>
      <c r="M118" s="67"/>
      <c r="N118" s="1"/>
      <c r="O118" s="1"/>
      <c r="P118" s="1"/>
      <c r="Q118" s="1"/>
      <c r="R118" s="6"/>
      <c r="S118" s="1"/>
    </row>
    <row r="119" spans="1:19" x14ac:dyDescent="0.2">
      <c r="C119" s="15"/>
      <c r="D119" s="68"/>
      <c r="E119" s="46"/>
      <c r="F119" s="17"/>
      <c r="I119" s="67"/>
      <c r="J119" s="70"/>
      <c r="K119" s="71"/>
      <c r="L119" s="67"/>
      <c r="M119" s="67"/>
      <c r="N119" s="70"/>
      <c r="O119" s="70"/>
      <c r="P119" s="70"/>
      <c r="Q119" s="70"/>
      <c r="R119" s="67"/>
      <c r="S119" s="70"/>
    </row>
    <row r="120" spans="1:19" x14ac:dyDescent="0.2">
      <c r="C120" s="72"/>
      <c r="D120" s="61"/>
      <c r="I120" s="6"/>
      <c r="J120" s="1"/>
      <c r="K120" s="1"/>
      <c r="L120" s="67"/>
      <c r="M120" s="67"/>
      <c r="N120" s="1"/>
      <c r="O120" s="1"/>
      <c r="P120" s="1"/>
      <c r="Q120" s="1"/>
      <c r="R120" s="6"/>
      <c r="S120" s="1"/>
    </row>
    <row r="121" spans="1:19" x14ac:dyDescent="0.2">
      <c r="D121" s="61"/>
      <c r="I121" s="6"/>
      <c r="J121" s="1"/>
      <c r="K121" s="1"/>
      <c r="L121" s="67"/>
      <c r="M121" s="67"/>
      <c r="N121" s="1"/>
      <c r="O121" s="1"/>
      <c r="P121" s="1"/>
      <c r="Q121" s="1"/>
      <c r="R121" s="6"/>
      <c r="S121" s="1"/>
    </row>
    <row r="122" spans="1:19" x14ac:dyDescent="0.2">
      <c r="C122" s="15"/>
      <c r="D122" s="73"/>
      <c r="E122" s="74"/>
      <c r="F122" s="75"/>
      <c r="I122" s="6"/>
      <c r="J122" s="1"/>
      <c r="K122" s="1"/>
      <c r="L122" s="67"/>
      <c r="M122" s="67"/>
      <c r="N122" s="1"/>
      <c r="O122" s="1"/>
      <c r="P122" s="1"/>
      <c r="Q122" s="1"/>
      <c r="R122" s="6"/>
      <c r="S122" s="1"/>
    </row>
    <row r="123" spans="1:19" x14ac:dyDescent="0.2">
      <c r="G123" s="1"/>
      <c r="H123" s="6"/>
      <c r="I123" s="6"/>
      <c r="J123" s="1"/>
      <c r="K123" s="1"/>
      <c r="L123" s="67"/>
      <c r="M123" s="67"/>
      <c r="N123" s="1"/>
      <c r="O123" s="1"/>
      <c r="P123" s="1"/>
      <c r="Q123" s="1"/>
      <c r="R123" s="6"/>
      <c r="S123" s="1"/>
    </row>
    <row r="139" spans="1:19" x14ac:dyDescent="0.2">
      <c r="S139" s="79"/>
    </row>
    <row r="142" spans="1:19" x14ac:dyDescent="0.2">
      <c r="A142" s="46"/>
      <c r="B142" s="46"/>
      <c r="G142" s="80"/>
      <c r="H142" s="81"/>
      <c r="I142" s="81"/>
      <c r="J142" s="80"/>
      <c r="K142" s="80"/>
      <c r="L142" s="82"/>
      <c r="M142" s="82"/>
      <c r="N142" s="83"/>
      <c r="O142" s="83"/>
      <c r="P142" s="83"/>
      <c r="Q142" s="83"/>
      <c r="R142" s="82"/>
    </row>
    <row r="143" spans="1:19" x14ac:dyDescent="0.2">
      <c r="C143" s="15"/>
      <c r="D143" s="15"/>
      <c r="E143" s="46"/>
      <c r="F143" s="17"/>
    </row>
  </sheetData>
  <mergeCells count="1">
    <mergeCell ref="G118:H118"/>
  </mergeCells>
  <pageMargins left="0.70866141732283472" right="0.70866141732283472" top="0.35433070866141736" bottom="0.35433070866141736" header="0.31496062992125984" footer="0.31496062992125984"/>
  <pageSetup paperSize="9" scale="74" fitToHeight="0" orientation="landscape" horizontalDpi="360" verticalDpi="360" r:id="rId1"/>
  <headerFooter alignWithMargins="0">
    <oddHeader>&amp;CNew Holland Expenditure 2020/21</oddHeader>
    <oddFooter>&amp;CNew Holland Expenditure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21FF-A54B-45FE-976D-CDD867B99603}">
  <dimension ref="A1:I41"/>
  <sheetViews>
    <sheetView workbookViewId="0">
      <selection activeCell="H37" sqref="H37"/>
    </sheetView>
  </sheetViews>
  <sheetFormatPr defaultRowHeight="12.75" x14ac:dyDescent="0.2"/>
  <cols>
    <col min="1" max="1" width="9.140625" style="4" customWidth="1"/>
    <col min="2" max="2" width="5.42578125" style="4" customWidth="1"/>
    <col min="3" max="3" width="35" style="4" customWidth="1"/>
    <col min="4" max="4" width="9.5703125" style="101" bestFit="1" customWidth="1"/>
    <col min="5" max="5" width="6.5703125" style="101" bestFit="1" customWidth="1"/>
    <col min="6" max="6" width="8.85546875" style="4" customWidth="1"/>
    <col min="7" max="7" width="5.28515625" style="1" customWidth="1"/>
    <col min="8" max="8" width="36.7109375" style="1" customWidth="1"/>
    <col min="9" max="9" width="12.7109375" style="3" bestFit="1" customWidth="1"/>
    <col min="10" max="257" width="9.140625" style="1"/>
    <col min="258" max="258" width="5.42578125" style="1" customWidth="1"/>
    <col min="259" max="259" width="35" style="1" customWidth="1"/>
    <col min="260" max="260" width="9.5703125" style="1" bestFit="1" customWidth="1"/>
    <col min="261" max="261" width="6.5703125" style="1" bestFit="1" customWidth="1"/>
    <col min="262" max="262" width="8.85546875" style="1" customWidth="1"/>
    <col min="263" max="263" width="5.28515625" style="1" customWidth="1"/>
    <col min="264" max="264" width="36.7109375" style="1" customWidth="1"/>
    <col min="265" max="265" width="12.7109375" style="1" bestFit="1" customWidth="1"/>
    <col min="266" max="513" width="9.140625" style="1"/>
    <col min="514" max="514" width="5.42578125" style="1" customWidth="1"/>
    <col min="515" max="515" width="35" style="1" customWidth="1"/>
    <col min="516" max="516" width="9.5703125" style="1" bestFit="1" customWidth="1"/>
    <col min="517" max="517" width="6.5703125" style="1" bestFit="1" customWidth="1"/>
    <col min="518" max="518" width="8.85546875" style="1" customWidth="1"/>
    <col min="519" max="519" width="5.28515625" style="1" customWidth="1"/>
    <col min="520" max="520" width="36.7109375" style="1" customWidth="1"/>
    <col min="521" max="521" width="12.7109375" style="1" bestFit="1" customWidth="1"/>
    <col min="522" max="769" width="9.140625" style="1"/>
    <col min="770" max="770" width="5.42578125" style="1" customWidth="1"/>
    <col min="771" max="771" width="35" style="1" customWidth="1"/>
    <col min="772" max="772" width="9.5703125" style="1" bestFit="1" customWidth="1"/>
    <col min="773" max="773" width="6.5703125" style="1" bestFit="1" customWidth="1"/>
    <col min="774" max="774" width="8.85546875" style="1" customWidth="1"/>
    <col min="775" max="775" width="5.28515625" style="1" customWidth="1"/>
    <col min="776" max="776" width="36.7109375" style="1" customWidth="1"/>
    <col min="777" max="777" width="12.7109375" style="1" bestFit="1" customWidth="1"/>
    <col min="778" max="1025" width="9.140625" style="1"/>
    <col min="1026" max="1026" width="5.42578125" style="1" customWidth="1"/>
    <col min="1027" max="1027" width="35" style="1" customWidth="1"/>
    <col min="1028" max="1028" width="9.5703125" style="1" bestFit="1" customWidth="1"/>
    <col min="1029" max="1029" width="6.5703125" style="1" bestFit="1" customWidth="1"/>
    <col min="1030" max="1030" width="8.85546875" style="1" customWidth="1"/>
    <col min="1031" max="1031" width="5.28515625" style="1" customWidth="1"/>
    <col min="1032" max="1032" width="36.7109375" style="1" customWidth="1"/>
    <col min="1033" max="1033" width="12.7109375" style="1" bestFit="1" customWidth="1"/>
    <col min="1034" max="1281" width="9.140625" style="1"/>
    <col min="1282" max="1282" width="5.42578125" style="1" customWidth="1"/>
    <col min="1283" max="1283" width="35" style="1" customWidth="1"/>
    <col min="1284" max="1284" width="9.5703125" style="1" bestFit="1" customWidth="1"/>
    <col min="1285" max="1285" width="6.5703125" style="1" bestFit="1" customWidth="1"/>
    <col min="1286" max="1286" width="8.85546875" style="1" customWidth="1"/>
    <col min="1287" max="1287" width="5.28515625" style="1" customWidth="1"/>
    <col min="1288" max="1288" width="36.7109375" style="1" customWidth="1"/>
    <col min="1289" max="1289" width="12.7109375" style="1" bestFit="1" customWidth="1"/>
    <col min="1290" max="1537" width="9.140625" style="1"/>
    <col min="1538" max="1538" width="5.42578125" style="1" customWidth="1"/>
    <col min="1539" max="1539" width="35" style="1" customWidth="1"/>
    <col min="1540" max="1540" width="9.5703125" style="1" bestFit="1" customWidth="1"/>
    <col min="1541" max="1541" width="6.5703125" style="1" bestFit="1" customWidth="1"/>
    <col min="1542" max="1542" width="8.85546875" style="1" customWidth="1"/>
    <col min="1543" max="1543" width="5.28515625" style="1" customWidth="1"/>
    <col min="1544" max="1544" width="36.7109375" style="1" customWidth="1"/>
    <col min="1545" max="1545" width="12.7109375" style="1" bestFit="1" customWidth="1"/>
    <col min="1546" max="1793" width="9.140625" style="1"/>
    <col min="1794" max="1794" width="5.42578125" style="1" customWidth="1"/>
    <col min="1795" max="1795" width="35" style="1" customWidth="1"/>
    <col min="1796" max="1796" width="9.5703125" style="1" bestFit="1" customWidth="1"/>
    <col min="1797" max="1797" width="6.5703125" style="1" bestFit="1" customWidth="1"/>
    <col min="1798" max="1798" width="8.85546875" style="1" customWidth="1"/>
    <col min="1799" max="1799" width="5.28515625" style="1" customWidth="1"/>
    <col min="1800" max="1800" width="36.7109375" style="1" customWidth="1"/>
    <col min="1801" max="1801" width="12.7109375" style="1" bestFit="1" customWidth="1"/>
    <col min="1802" max="2049" width="9.140625" style="1"/>
    <col min="2050" max="2050" width="5.42578125" style="1" customWidth="1"/>
    <col min="2051" max="2051" width="35" style="1" customWidth="1"/>
    <col min="2052" max="2052" width="9.5703125" style="1" bestFit="1" customWidth="1"/>
    <col min="2053" max="2053" width="6.5703125" style="1" bestFit="1" customWidth="1"/>
    <col min="2054" max="2054" width="8.85546875" style="1" customWidth="1"/>
    <col min="2055" max="2055" width="5.28515625" style="1" customWidth="1"/>
    <col min="2056" max="2056" width="36.7109375" style="1" customWidth="1"/>
    <col min="2057" max="2057" width="12.7109375" style="1" bestFit="1" customWidth="1"/>
    <col min="2058" max="2305" width="9.140625" style="1"/>
    <col min="2306" max="2306" width="5.42578125" style="1" customWidth="1"/>
    <col min="2307" max="2307" width="35" style="1" customWidth="1"/>
    <col min="2308" max="2308" width="9.5703125" style="1" bestFit="1" customWidth="1"/>
    <col min="2309" max="2309" width="6.5703125" style="1" bestFit="1" customWidth="1"/>
    <col min="2310" max="2310" width="8.85546875" style="1" customWidth="1"/>
    <col min="2311" max="2311" width="5.28515625" style="1" customWidth="1"/>
    <col min="2312" max="2312" width="36.7109375" style="1" customWidth="1"/>
    <col min="2313" max="2313" width="12.7109375" style="1" bestFit="1" customWidth="1"/>
    <col min="2314" max="2561" width="9.140625" style="1"/>
    <col min="2562" max="2562" width="5.42578125" style="1" customWidth="1"/>
    <col min="2563" max="2563" width="35" style="1" customWidth="1"/>
    <col min="2564" max="2564" width="9.5703125" style="1" bestFit="1" customWidth="1"/>
    <col min="2565" max="2565" width="6.5703125" style="1" bestFit="1" customWidth="1"/>
    <col min="2566" max="2566" width="8.85546875" style="1" customWidth="1"/>
    <col min="2567" max="2567" width="5.28515625" style="1" customWidth="1"/>
    <col min="2568" max="2568" width="36.7109375" style="1" customWidth="1"/>
    <col min="2569" max="2569" width="12.7109375" style="1" bestFit="1" customWidth="1"/>
    <col min="2570" max="2817" width="9.140625" style="1"/>
    <col min="2818" max="2818" width="5.42578125" style="1" customWidth="1"/>
    <col min="2819" max="2819" width="35" style="1" customWidth="1"/>
    <col min="2820" max="2820" width="9.5703125" style="1" bestFit="1" customWidth="1"/>
    <col min="2821" max="2821" width="6.5703125" style="1" bestFit="1" customWidth="1"/>
    <col min="2822" max="2822" width="8.85546875" style="1" customWidth="1"/>
    <col min="2823" max="2823" width="5.28515625" style="1" customWidth="1"/>
    <col min="2824" max="2824" width="36.7109375" style="1" customWidth="1"/>
    <col min="2825" max="2825" width="12.7109375" style="1" bestFit="1" customWidth="1"/>
    <col min="2826" max="3073" width="9.140625" style="1"/>
    <col min="3074" max="3074" width="5.42578125" style="1" customWidth="1"/>
    <col min="3075" max="3075" width="35" style="1" customWidth="1"/>
    <col min="3076" max="3076" width="9.5703125" style="1" bestFit="1" customWidth="1"/>
    <col min="3077" max="3077" width="6.5703125" style="1" bestFit="1" customWidth="1"/>
    <col min="3078" max="3078" width="8.85546875" style="1" customWidth="1"/>
    <col min="3079" max="3079" width="5.28515625" style="1" customWidth="1"/>
    <col min="3080" max="3080" width="36.7109375" style="1" customWidth="1"/>
    <col min="3081" max="3081" width="12.7109375" style="1" bestFit="1" customWidth="1"/>
    <col min="3082" max="3329" width="9.140625" style="1"/>
    <col min="3330" max="3330" width="5.42578125" style="1" customWidth="1"/>
    <col min="3331" max="3331" width="35" style="1" customWidth="1"/>
    <col min="3332" max="3332" width="9.5703125" style="1" bestFit="1" customWidth="1"/>
    <col min="3333" max="3333" width="6.5703125" style="1" bestFit="1" customWidth="1"/>
    <col min="3334" max="3334" width="8.85546875" style="1" customWidth="1"/>
    <col min="3335" max="3335" width="5.28515625" style="1" customWidth="1"/>
    <col min="3336" max="3336" width="36.7109375" style="1" customWidth="1"/>
    <col min="3337" max="3337" width="12.7109375" style="1" bestFit="1" customWidth="1"/>
    <col min="3338" max="3585" width="9.140625" style="1"/>
    <col min="3586" max="3586" width="5.42578125" style="1" customWidth="1"/>
    <col min="3587" max="3587" width="35" style="1" customWidth="1"/>
    <col min="3588" max="3588" width="9.5703125" style="1" bestFit="1" customWidth="1"/>
    <col min="3589" max="3589" width="6.5703125" style="1" bestFit="1" customWidth="1"/>
    <col min="3590" max="3590" width="8.85546875" style="1" customWidth="1"/>
    <col min="3591" max="3591" width="5.28515625" style="1" customWidth="1"/>
    <col min="3592" max="3592" width="36.7109375" style="1" customWidth="1"/>
    <col min="3593" max="3593" width="12.7109375" style="1" bestFit="1" customWidth="1"/>
    <col min="3594" max="3841" width="9.140625" style="1"/>
    <col min="3842" max="3842" width="5.42578125" style="1" customWidth="1"/>
    <col min="3843" max="3843" width="35" style="1" customWidth="1"/>
    <col min="3844" max="3844" width="9.5703125" style="1" bestFit="1" customWidth="1"/>
    <col min="3845" max="3845" width="6.5703125" style="1" bestFit="1" customWidth="1"/>
    <col min="3846" max="3846" width="8.85546875" style="1" customWidth="1"/>
    <col min="3847" max="3847" width="5.28515625" style="1" customWidth="1"/>
    <col min="3848" max="3848" width="36.7109375" style="1" customWidth="1"/>
    <col min="3849" max="3849" width="12.7109375" style="1" bestFit="1" customWidth="1"/>
    <col min="3850" max="4097" width="9.140625" style="1"/>
    <col min="4098" max="4098" width="5.42578125" style="1" customWidth="1"/>
    <col min="4099" max="4099" width="35" style="1" customWidth="1"/>
    <col min="4100" max="4100" width="9.5703125" style="1" bestFit="1" customWidth="1"/>
    <col min="4101" max="4101" width="6.5703125" style="1" bestFit="1" customWidth="1"/>
    <col min="4102" max="4102" width="8.85546875" style="1" customWidth="1"/>
    <col min="4103" max="4103" width="5.28515625" style="1" customWidth="1"/>
    <col min="4104" max="4104" width="36.7109375" style="1" customWidth="1"/>
    <col min="4105" max="4105" width="12.7109375" style="1" bestFit="1" customWidth="1"/>
    <col min="4106" max="4353" width="9.140625" style="1"/>
    <col min="4354" max="4354" width="5.42578125" style="1" customWidth="1"/>
    <col min="4355" max="4355" width="35" style="1" customWidth="1"/>
    <col min="4356" max="4356" width="9.5703125" style="1" bestFit="1" customWidth="1"/>
    <col min="4357" max="4357" width="6.5703125" style="1" bestFit="1" customWidth="1"/>
    <col min="4358" max="4358" width="8.85546875" style="1" customWidth="1"/>
    <col min="4359" max="4359" width="5.28515625" style="1" customWidth="1"/>
    <col min="4360" max="4360" width="36.7109375" style="1" customWidth="1"/>
    <col min="4361" max="4361" width="12.7109375" style="1" bestFit="1" customWidth="1"/>
    <col min="4362" max="4609" width="9.140625" style="1"/>
    <col min="4610" max="4610" width="5.42578125" style="1" customWidth="1"/>
    <col min="4611" max="4611" width="35" style="1" customWidth="1"/>
    <col min="4612" max="4612" width="9.5703125" style="1" bestFit="1" customWidth="1"/>
    <col min="4613" max="4613" width="6.5703125" style="1" bestFit="1" customWidth="1"/>
    <col min="4614" max="4614" width="8.85546875" style="1" customWidth="1"/>
    <col min="4615" max="4615" width="5.28515625" style="1" customWidth="1"/>
    <col min="4616" max="4616" width="36.7109375" style="1" customWidth="1"/>
    <col min="4617" max="4617" width="12.7109375" style="1" bestFit="1" customWidth="1"/>
    <col min="4618" max="4865" width="9.140625" style="1"/>
    <col min="4866" max="4866" width="5.42578125" style="1" customWidth="1"/>
    <col min="4867" max="4867" width="35" style="1" customWidth="1"/>
    <col min="4868" max="4868" width="9.5703125" style="1" bestFit="1" customWidth="1"/>
    <col min="4869" max="4869" width="6.5703125" style="1" bestFit="1" customWidth="1"/>
    <col min="4870" max="4870" width="8.85546875" style="1" customWidth="1"/>
    <col min="4871" max="4871" width="5.28515625" style="1" customWidth="1"/>
    <col min="4872" max="4872" width="36.7109375" style="1" customWidth="1"/>
    <col min="4873" max="4873" width="12.7109375" style="1" bestFit="1" customWidth="1"/>
    <col min="4874" max="5121" width="9.140625" style="1"/>
    <col min="5122" max="5122" width="5.42578125" style="1" customWidth="1"/>
    <col min="5123" max="5123" width="35" style="1" customWidth="1"/>
    <col min="5124" max="5124" width="9.5703125" style="1" bestFit="1" customWidth="1"/>
    <col min="5125" max="5125" width="6.5703125" style="1" bestFit="1" customWidth="1"/>
    <col min="5126" max="5126" width="8.85546875" style="1" customWidth="1"/>
    <col min="5127" max="5127" width="5.28515625" style="1" customWidth="1"/>
    <col min="5128" max="5128" width="36.7109375" style="1" customWidth="1"/>
    <col min="5129" max="5129" width="12.7109375" style="1" bestFit="1" customWidth="1"/>
    <col min="5130" max="5377" width="9.140625" style="1"/>
    <col min="5378" max="5378" width="5.42578125" style="1" customWidth="1"/>
    <col min="5379" max="5379" width="35" style="1" customWidth="1"/>
    <col min="5380" max="5380" width="9.5703125" style="1" bestFit="1" customWidth="1"/>
    <col min="5381" max="5381" width="6.5703125" style="1" bestFit="1" customWidth="1"/>
    <col min="5382" max="5382" width="8.85546875" style="1" customWidth="1"/>
    <col min="5383" max="5383" width="5.28515625" style="1" customWidth="1"/>
    <col min="5384" max="5384" width="36.7109375" style="1" customWidth="1"/>
    <col min="5385" max="5385" width="12.7109375" style="1" bestFit="1" customWidth="1"/>
    <col min="5386" max="5633" width="9.140625" style="1"/>
    <col min="5634" max="5634" width="5.42578125" style="1" customWidth="1"/>
    <col min="5635" max="5635" width="35" style="1" customWidth="1"/>
    <col min="5636" max="5636" width="9.5703125" style="1" bestFit="1" customWidth="1"/>
    <col min="5637" max="5637" width="6.5703125" style="1" bestFit="1" customWidth="1"/>
    <col min="5638" max="5638" width="8.85546875" style="1" customWidth="1"/>
    <col min="5639" max="5639" width="5.28515625" style="1" customWidth="1"/>
    <col min="5640" max="5640" width="36.7109375" style="1" customWidth="1"/>
    <col min="5641" max="5641" width="12.7109375" style="1" bestFit="1" customWidth="1"/>
    <col min="5642" max="5889" width="9.140625" style="1"/>
    <col min="5890" max="5890" width="5.42578125" style="1" customWidth="1"/>
    <col min="5891" max="5891" width="35" style="1" customWidth="1"/>
    <col min="5892" max="5892" width="9.5703125" style="1" bestFit="1" customWidth="1"/>
    <col min="5893" max="5893" width="6.5703125" style="1" bestFit="1" customWidth="1"/>
    <col min="5894" max="5894" width="8.85546875" style="1" customWidth="1"/>
    <col min="5895" max="5895" width="5.28515625" style="1" customWidth="1"/>
    <col min="5896" max="5896" width="36.7109375" style="1" customWidth="1"/>
    <col min="5897" max="5897" width="12.7109375" style="1" bestFit="1" customWidth="1"/>
    <col min="5898" max="6145" width="9.140625" style="1"/>
    <col min="6146" max="6146" width="5.42578125" style="1" customWidth="1"/>
    <col min="6147" max="6147" width="35" style="1" customWidth="1"/>
    <col min="6148" max="6148" width="9.5703125" style="1" bestFit="1" customWidth="1"/>
    <col min="6149" max="6149" width="6.5703125" style="1" bestFit="1" customWidth="1"/>
    <col min="6150" max="6150" width="8.85546875" style="1" customWidth="1"/>
    <col min="6151" max="6151" width="5.28515625" style="1" customWidth="1"/>
    <col min="6152" max="6152" width="36.7109375" style="1" customWidth="1"/>
    <col min="6153" max="6153" width="12.7109375" style="1" bestFit="1" customWidth="1"/>
    <col min="6154" max="6401" width="9.140625" style="1"/>
    <col min="6402" max="6402" width="5.42578125" style="1" customWidth="1"/>
    <col min="6403" max="6403" width="35" style="1" customWidth="1"/>
    <col min="6404" max="6404" width="9.5703125" style="1" bestFit="1" customWidth="1"/>
    <col min="6405" max="6405" width="6.5703125" style="1" bestFit="1" customWidth="1"/>
    <col min="6406" max="6406" width="8.85546875" style="1" customWidth="1"/>
    <col min="6407" max="6407" width="5.28515625" style="1" customWidth="1"/>
    <col min="6408" max="6408" width="36.7109375" style="1" customWidth="1"/>
    <col min="6409" max="6409" width="12.7109375" style="1" bestFit="1" customWidth="1"/>
    <col min="6410" max="6657" width="9.140625" style="1"/>
    <col min="6658" max="6658" width="5.42578125" style="1" customWidth="1"/>
    <col min="6659" max="6659" width="35" style="1" customWidth="1"/>
    <col min="6660" max="6660" width="9.5703125" style="1" bestFit="1" customWidth="1"/>
    <col min="6661" max="6661" width="6.5703125" style="1" bestFit="1" customWidth="1"/>
    <col min="6662" max="6662" width="8.85546875" style="1" customWidth="1"/>
    <col min="6663" max="6663" width="5.28515625" style="1" customWidth="1"/>
    <col min="6664" max="6664" width="36.7109375" style="1" customWidth="1"/>
    <col min="6665" max="6665" width="12.7109375" style="1" bestFit="1" customWidth="1"/>
    <col min="6666" max="6913" width="9.140625" style="1"/>
    <col min="6914" max="6914" width="5.42578125" style="1" customWidth="1"/>
    <col min="6915" max="6915" width="35" style="1" customWidth="1"/>
    <col min="6916" max="6916" width="9.5703125" style="1" bestFit="1" customWidth="1"/>
    <col min="6917" max="6917" width="6.5703125" style="1" bestFit="1" customWidth="1"/>
    <col min="6918" max="6918" width="8.85546875" style="1" customWidth="1"/>
    <col min="6919" max="6919" width="5.28515625" style="1" customWidth="1"/>
    <col min="6920" max="6920" width="36.7109375" style="1" customWidth="1"/>
    <col min="6921" max="6921" width="12.7109375" style="1" bestFit="1" customWidth="1"/>
    <col min="6922" max="7169" width="9.140625" style="1"/>
    <col min="7170" max="7170" width="5.42578125" style="1" customWidth="1"/>
    <col min="7171" max="7171" width="35" style="1" customWidth="1"/>
    <col min="7172" max="7172" width="9.5703125" style="1" bestFit="1" customWidth="1"/>
    <col min="7173" max="7173" width="6.5703125" style="1" bestFit="1" customWidth="1"/>
    <col min="7174" max="7174" width="8.85546875" style="1" customWidth="1"/>
    <col min="7175" max="7175" width="5.28515625" style="1" customWidth="1"/>
    <col min="7176" max="7176" width="36.7109375" style="1" customWidth="1"/>
    <col min="7177" max="7177" width="12.7109375" style="1" bestFit="1" customWidth="1"/>
    <col min="7178" max="7425" width="9.140625" style="1"/>
    <col min="7426" max="7426" width="5.42578125" style="1" customWidth="1"/>
    <col min="7427" max="7427" width="35" style="1" customWidth="1"/>
    <col min="7428" max="7428" width="9.5703125" style="1" bestFit="1" customWidth="1"/>
    <col min="7429" max="7429" width="6.5703125" style="1" bestFit="1" customWidth="1"/>
    <col min="7430" max="7430" width="8.85546875" style="1" customWidth="1"/>
    <col min="7431" max="7431" width="5.28515625" style="1" customWidth="1"/>
    <col min="7432" max="7432" width="36.7109375" style="1" customWidth="1"/>
    <col min="7433" max="7433" width="12.7109375" style="1" bestFit="1" customWidth="1"/>
    <col min="7434" max="7681" width="9.140625" style="1"/>
    <col min="7682" max="7682" width="5.42578125" style="1" customWidth="1"/>
    <col min="7683" max="7683" width="35" style="1" customWidth="1"/>
    <col min="7684" max="7684" width="9.5703125" style="1" bestFit="1" customWidth="1"/>
    <col min="7685" max="7685" width="6.5703125" style="1" bestFit="1" customWidth="1"/>
    <col min="7686" max="7686" width="8.85546875" style="1" customWidth="1"/>
    <col min="7687" max="7687" width="5.28515625" style="1" customWidth="1"/>
    <col min="7688" max="7688" width="36.7109375" style="1" customWidth="1"/>
    <col min="7689" max="7689" width="12.7109375" style="1" bestFit="1" customWidth="1"/>
    <col min="7690" max="7937" width="9.140625" style="1"/>
    <col min="7938" max="7938" width="5.42578125" style="1" customWidth="1"/>
    <col min="7939" max="7939" width="35" style="1" customWidth="1"/>
    <col min="7940" max="7940" width="9.5703125" style="1" bestFit="1" customWidth="1"/>
    <col min="7941" max="7941" width="6.5703125" style="1" bestFit="1" customWidth="1"/>
    <col min="7942" max="7942" width="8.85546875" style="1" customWidth="1"/>
    <col min="7943" max="7943" width="5.28515625" style="1" customWidth="1"/>
    <col min="7944" max="7944" width="36.7109375" style="1" customWidth="1"/>
    <col min="7945" max="7945" width="12.7109375" style="1" bestFit="1" customWidth="1"/>
    <col min="7946" max="8193" width="9.140625" style="1"/>
    <col min="8194" max="8194" width="5.42578125" style="1" customWidth="1"/>
    <col min="8195" max="8195" width="35" style="1" customWidth="1"/>
    <col min="8196" max="8196" width="9.5703125" style="1" bestFit="1" customWidth="1"/>
    <col min="8197" max="8197" width="6.5703125" style="1" bestFit="1" customWidth="1"/>
    <col min="8198" max="8198" width="8.85546875" style="1" customWidth="1"/>
    <col min="8199" max="8199" width="5.28515625" style="1" customWidth="1"/>
    <col min="8200" max="8200" width="36.7109375" style="1" customWidth="1"/>
    <col min="8201" max="8201" width="12.7109375" style="1" bestFit="1" customWidth="1"/>
    <col min="8202" max="8449" width="9.140625" style="1"/>
    <col min="8450" max="8450" width="5.42578125" style="1" customWidth="1"/>
    <col min="8451" max="8451" width="35" style="1" customWidth="1"/>
    <col min="8452" max="8452" width="9.5703125" style="1" bestFit="1" customWidth="1"/>
    <col min="8453" max="8453" width="6.5703125" style="1" bestFit="1" customWidth="1"/>
    <col min="8454" max="8454" width="8.85546875" style="1" customWidth="1"/>
    <col min="8455" max="8455" width="5.28515625" style="1" customWidth="1"/>
    <col min="8456" max="8456" width="36.7109375" style="1" customWidth="1"/>
    <col min="8457" max="8457" width="12.7109375" style="1" bestFit="1" customWidth="1"/>
    <col min="8458" max="8705" width="9.140625" style="1"/>
    <col min="8706" max="8706" width="5.42578125" style="1" customWidth="1"/>
    <col min="8707" max="8707" width="35" style="1" customWidth="1"/>
    <col min="8708" max="8708" width="9.5703125" style="1" bestFit="1" customWidth="1"/>
    <col min="8709" max="8709" width="6.5703125" style="1" bestFit="1" customWidth="1"/>
    <col min="8710" max="8710" width="8.85546875" style="1" customWidth="1"/>
    <col min="8711" max="8711" width="5.28515625" style="1" customWidth="1"/>
    <col min="8712" max="8712" width="36.7109375" style="1" customWidth="1"/>
    <col min="8713" max="8713" width="12.7109375" style="1" bestFit="1" customWidth="1"/>
    <col min="8714" max="8961" width="9.140625" style="1"/>
    <col min="8962" max="8962" width="5.42578125" style="1" customWidth="1"/>
    <col min="8963" max="8963" width="35" style="1" customWidth="1"/>
    <col min="8964" max="8964" width="9.5703125" style="1" bestFit="1" customWidth="1"/>
    <col min="8965" max="8965" width="6.5703125" style="1" bestFit="1" customWidth="1"/>
    <col min="8966" max="8966" width="8.85546875" style="1" customWidth="1"/>
    <col min="8967" max="8967" width="5.28515625" style="1" customWidth="1"/>
    <col min="8968" max="8968" width="36.7109375" style="1" customWidth="1"/>
    <col min="8969" max="8969" width="12.7109375" style="1" bestFit="1" customWidth="1"/>
    <col min="8970" max="9217" width="9.140625" style="1"/>
    <col min="9218" max="9218" width="5.42578125" style="1" customWidth="1"/>
    <col min="9219" max="9219" width="35" style="1" customWidth="1"/>
    <col min="9220" max="9220" width="9.5703125" style="1" bestFit="1" customWidth="1"/>
    <col min="9221" max="9221" width="6.5703125" style="1" bestFit="1" customWidth="1"/>
    <col min="9222" max="9222" width="8.85546875" style="1" customWidth="1"/>
    <col min="9223" max="9223" width="5.28515625" style="1" customWidth="1"/>
    <col min="9224" max="9224" width="36.7109375" style="1" customWidth="1"/>
    <col min="9225" max="9225" width="12.7109375" style="1" bestFit="1" customWidth="1"/>
    <col min="9226" max="9473" width="9.140625" style="1"/>
    <col min="9474" max="9474" width="5.42578125" style="1" customWidth="1"/>
    <col min="9475" max="9475" width="35" style="1" customWidth="1"/>
    <col min="9476" max="9476" width="9.5703125" style="1" bestFit="1" customWidth="1"/>
    <col min="9477" max="9477" width="6.5703125" style="1" bestFit="1" customWidth="1"/>
    <col min="9478" max="9478" width="8.85546875" style="1" customWidth="1"/>
    <col min="9479" max="9479" width="5.28515625" style="1" customWidth="1"/>
    <col min="9480" max="9480" width="36.7109375" style="1" customWidth="1"/>
    <col min="9481" max="9481" width="12.7109375" style="1" bestFit="1" customWidth="1"/>
    <col min="9482" max="9729" width="9.140625" style="1"/>
    <col min="9730" max="9730" width="5.42578125" style="1" customWidth="1"/>
    <col min="9731" max="9731" width="35" style="1" customWidth="1"/>
    <col min="9732" max="9732" width="9.5703125" style="1" bestFit="1" customWidth="1"/>
    <col min="9733" max="9733" width="6.5703125" style="1" bestFit="1" customWidth="1"/>
    <col min="9734" max="9734" width="8.85546875" style="1" customWidth="1"/>
    <col min="9735" max="9735" width="5.28515625" style="1" customWidth="1"/>
    <col min="9736" max="9736" width="36.7109375" style="1" customWidth="1"/>
    <col min="9737" max="9737" width="12.7109375" style="1" bestFit="1" customWidth="1"/>
    <col min="9738" max="9985" width="9.140625" style="1"/>
    <col min="9986" max="9986" width="5.42578125" style="1" customWidth="1"/>
    <col min="9987" max="9987" width="35" style="1" customWidth="1"/>
    <col min="9988" max="9988" width="9.5703125" style="1" bestFit="1" customWidth="1"/>
    <col min="9989" max="9989" width="6.5703125" style="1" bestFit="1" customWidth="1"/>
    <col min="9990" max="9990" width="8.85546875" style="1" customWidth="1"/>
    <col min="9991" max="9991" width="5.28515625" style="1" customWidth="1"/>
    <col min="9992" max="9992" width="36.7109375" style="1" customWidth="1"/>
    <col min="9993" max="9993" width="12.7109375" style="1" bestFit="1" customWidth="1"/>
    <col min="9994" max="10241" width="9.140625" style="1"/>
    <col min="10242" max="10242" width="5.42578125" style="1" customWidth="1"/>
    <col min="10243" max="10243" width="35" style="1" customWidth="1"/>
    <col min="10244" max="10244" width="9.5703125" style="1" bestFit="1" customWidth="1"/>
    <col min="10245" max="10245" width="6.5703125" style="1" bestFit="1" customWidth="1"/>
    <col min="10246" max="10246" width="8.85546875" style="1" customWidth="1"/>
    <col min="10247" max="10247" width="5.28515625" style="1" customWidth="1"/>
    <col min="10248" max="10248" width="36.7109375" style="1" customWidth="1"/>
    <col min="10249" max="10249" width="12.7109375" style="1" bestFit="1" customWidth="1"/>
    <col min="10250" max="10497" width="9.140625" style="1"/>
    <col min="10498" max="10498" width="5.42578125" style="1" customWidth="1"/>
    <col min="10499" max="10499" width="35" style="1" customWidth="1"/>
    <col min="10500" max="10500" width="9.5703125" style="1" bestFit="1" customWidth="1"/>
    <col min="10501" max="10501" width="6.5703125" style="1" bestFit="1" customWidth="1"/>
    <col min="10502" max="10502" width="8.85546875" style="1" customWidth="1"/>
    <col min="10503" max="10503" width="5.28515625" style="1" customWidth="1"/>
    <col min="10504" max="10504" width="36.7109375" style="1" customWidth="1"/>
    <col min="10505" max="10505" width="12.7109375" style="1" bestFit="1" customWidth="1"/>
    <col min="10506" max="10753" width="9.140625" style="1"/>
    <col min="10754" max="10754" width="5.42578125" style="1" customWidth="1"/>
    <col min="10755" max="10755" width="35" style="1" customWidth="1"/>
    <col min="10756" max="10756" width="9.5703125" style="1" bestFit="1" customWidth="1"/>
    <col min="10757" max="10757" width="6.5703125" style="1" bestFit="1" customWidth="1"/>
    <col min="10758" max="10758" width="8.85546875" style="1" customWidth="1"/>
    <col min="10759" max="10759" width="5.28515625" style="1" customWidth="1"/>
    <col min="10760" max="10760" width="36.7109375" style="1" customWidth="1"/>
    <col min="10761" max="10761" width="12.7109375" style="1" bestFit="1" customWidth="1"/>
    <col min="10762" max="11009" width="9.140625" style="1"/>
    <col min="11010" max="11010" width="5.42578125" style="1" customWidth="1"/>
    <col min="11011" max="11011" width="35" style="1" customWidth="1"/>
    <col min="11012" max="11012" width="9.5703125" style="1" bestFit="1" customWidth="1"/>
    <col min="11013" max="11013" width="6.5703125" style="1" bestFit="1" customWidth="1"/>
    <col min="11014" max="11014" width="8.85546875" style="1" customWidth="1"/>
    <col min="11015" max="11015" width="5.28515625" style="1" customWidth="1"/>
    <col min="11016" max="11016" width="36.7109375" style="1" customWidth="1"/>
    <col min="11017" max="11017" width="12.7109375" style="1" bestFit="1" customWidth="1"/>
    <col min="11018" max="11265" width="9.140625" style="1"/>
    <col min="11266" max="11266" width="5.42578125" style="1" customWidth="1"/>
    <col min="11267" max="11267" width="35" style="1" customWidth="1"/>
    <col min="11268" max="11268" width="9.5703125" style="1" bestFit="1" customWidth="1"/>
    <col min="11269" max="11269" width="6.5703125" style="1" bestFit="1" customWidth="1"/>
    <col min="11270" max="11270" width="8.85546875" style="1" customWidth="1"/>
    <col min="11271" max="11271" width="5.28515625" style="1" customWidth="1"/>
    <col min="11272" max="11272" width="36.7109375" style="1" customWidth="1"/>
    <col min="11273" max="11273" width="12.7109375" style="1" bestFit="1" customWidth="1"/>
    <col min="11274" max="11521" width="9.140625" style="1"/>
    <col min="11522" max="11522" width="5.42578125" style="1" customWidth="1"/>
    <col min="11523" max="11523" width="35" style="1" customWidth="1"/>
    <col min="11524" max="11524" width="9.5703125" style="1" bestFit="1" customWidth="1"/>
    <col min="11525" max="11525" width="6.5703125" style="1" bestFit="1" customWidth="1"/>
    <col min="11526" max="11526" width="8.85546875" style="1" customWidth="1"/>
    <col min="11527" max="11527" width="5.28515625" style="1" customWidth="1"/>
    <col min="11528" max="11528" width="36.7109375" style="1" customWidth="1"/>
    <col min="11529" max="11529" width="12.7109375" style="1" bestFit="1" customWidth="1"/>
    <col min="11530" max="11777" width="9.140625" style="1"/>
    <col min="11778" max="11778" width="5.42578125" style="1" customWidth="1"/>
    <col min="11779" max="11779" width="35" style="1" customWidth="1"/>
    <col min="11780" max="11780" width="9.5703125" style="1" bestFit="1" customWidth="1"/>
    <col min="11781" max="11781" width="6.5703125" style="1" bestFit="1" customWidth="1"/>
    <col min="11782" max="11782" width="8.85546875" style="1" customWidth="1"/>
    <col min="11783" max="11783" width="5.28515625" style="1" customWidth="1"/>
    <col min="11784" max="11784" width="36.7109375" style="1" customWidth="1"/>
    <col min="11785" max="11785" width="12.7109375" style="1" bestFit="1" customWidth="1"/>
    <col min="11786" max="12033" width="9.140625" style="1"/>
    <col min="12034" max="12034" width="5.42578125" style="1" customWidth="1"/>
    <col min="12035" max="12035" width="35" style="1" customWidth="1"/>
    <col min="12036" max="12036" width="9.5703125" style="1" bestFit="1" customWidth="1"/>
    <col min="12037" max="12037" width="6.5703125" style="1" bestFit="1" customWidth="1"/>
    <col min="12038" max="12038" width="8.85546875" style="1" customWidth="1"/>
    <col min="12039" max="12039" width="5.28515625" style="1" customWidth="1"/>
    <col min="12040" max="12040" width="36.7109375" style="1" customWidth="1"/>
    <col min="12041" max="12041" width="12.7109375" style="1" bestFit="1" customWidth="1"/>
    <col min="12042" max="12289" width="9.140625" style="1"/>
    <col min="12290" max="12290" width="5.42578125" style="1" customWidth="1"/>
    <col min="12291" max="12291" width="35" style="1" customWidth="1"/>
    <col min="12292" max="12292" width="9.5703125" style="1" bestFit="1" customWidth="1"/>
    <col min="12293" max="12293" width="6.5703125" style="1" bestFit="1" customWidth="1"/>
    <col min="12294" max="12294" width="8.85546875" style="1" customWidth="1"/>
    <col min="12295" max="12295" width="5.28515625" style="1" customWidth="1"/>
    <col min="12296" max="12296" width="36.7109375" style="1" customWidth="1"/>
    <col min="12297" max="12297" width="12.7109375" style="1" bestFit="1" customWidth="1"/>
    <col min="12298" max="12545" width="9.140625" style="1"/>
    <col min="12546" max="12546" width="5.42578125" style="1" customWidth="1"/>
    <col min="12547" max="12547" width="35" style="1" customWidth="1"/>
    <col min="12548" max="12548" width="9.5703125" style="1" bestFit="1" customWidth="1"/>
    <col min="12549" max="12549" width="6.5703125" style="1" bestFit="1" customWidth="1"/>
    <col min="12550" max="12550" width="8.85546875" style="1" customWidth="1"/>
    <col min="12551" max="12551" width="5.28515625" style="1" customWidth="1"/>
    <col min="12552" max="12552" width="36.7109375" style="1" customWidth="1"/>
    <col min="12553" max="12553" width="12.7109375" style="1" bestFit="1" customWidth="1"/>
    <col min="12554" max="12801" width="9.140625" style="1"/>
    <col min="12802" max="12802" width="5.42578125" style="1" customWidth="1"/>
    <col min="12803" max="12803" width="35" style="1" customWidth="1"/>
    <col min="12804" max="12804" width="9.5703125" style="1" bestFit="1" customWidth="1"/>
    <col min="12805" max="12805" width="6.5703125" style="1" bestFit="1" customWidth="1"/>
    <col min="12806" max="12806" width="8.85546875" style="1" customWidth="1"/>
    <col min="12807" max="12807" width="5.28515625" style="1" customWidth="1"/>
    <col min="12808" max="12808" width="36.7109375" style="1" customWidth="1"/>
    <col min="12809" max="12809" width="12.7109375" style="1" bestFit="1" customWidth="1"/>
    <col min="12810" max="13057" width="9.140625" style="1"/>
    <col min="13058" max="13058" width="5.42578125" style="1" customWidth="1"/>
    <col min="13059" max="13059" width="35" style="1" customWidth="1"/>
    <col min="13060" max="13060" width="9.5703125" style="1" bestFit="1" customWidth="1"/>
    <col min="13061" max="13061" width="6.5703125" style="1" bestFit="1" customWidth="1"/>
    <col min="13062" max="13062" width="8.85546875" style="1" customWidth="1"/>
    <col min="13063" max="13063" width="5.28515625" style="1" customWidth="1"/>
    <col min="13064" max="13064" width="36.7109375" style="1" customWidth="1"/>
    <col min="13065" max="13065" width="12.7109375" style="1" bestFit="1" customWidth="1"/>
    <col min="13066" max="13313" width="9.140625" style="1"/>
    <col min="13314" max="13314" width="5.42578125" style="1" customWidth="1"/>
    <col min="13315" max="13315" width="35" style="1" customWidth="1"/>
    <col min="13316" max="13316" width="9.5703125" style="1" bestFit="1" customWidth="1"/>
    <col min="13317" max="13317" width="6.5703125" style="1" bestFit="1" customWidth="1"/>
    <col min="13318" max="13318" width="8.85546875" style="1" customWidth="1"/>
    <col min="13319" max="13319" width="5.28515625" style="1" customWidth="1"/>
    <col min="13320" max="13320" width="36.7109375" style="1" customWidth="1"/>
    <col min="13321" max="13321" width="12.7109375" style="1" bestFit="1" customWidth="1"/>
    <col min="13322" max="13569" width="9.140625" style="1"/>
    <col min="13570" max="13570" width="5.42578125" style="1" customWidth="1"/>
    <col min="13571" max="13571" width="35" style="1" customWidth="1"/>
    <col min="13572" max="13572" width="9.5703125" style="1" bestFit="1" customWidth="1"/>
    <col min="13573" max="13573" width="6.5703125" style="1" bestFit="1" customWidth="1"/>
    <col min="13574" max="13574" width="8.85546875" style="1" customWidth="1"/>
    <col min="13575" max="13575" width="5.28515625" style="1" customWidth="1"/>
    <col min="13576" max="13576" width="36.7109375" style="1" customWidth="1"/>
    <col min="13577" max="13577" width="12.7109375" style="1" bestFit="1" customWidth="1"/>
    <col min="13578" max="13825" width="9.140625" style="1"/>
    <col min="13826" max="13826" width="5.42578125" style="1" customWidth="1"/>
    <col min="13827" max="13827" width="35" style="1" customWidth="1"/>
    <col min="13828" max="13828" width="9.5703125" style="1" bestFit="1" customWidth="1"/>
    <col min="13829" max="13829" width="6.5703125" style="1" bestFit="1" customWidth="1"/>
    <col min="13830" max="13830" width="8.85546875" style="1" customWidth="1"/>
    <col min="13831" max="13831" width="5.28515625" style="1" customWidth="1"/>
    <col min="13832" max="13832" width="36.7109375" style="1" customWidth="1"/>
    <col min="13833" max="13833" width="12.7109375" style="1" bestFit="1" customWidth="1"/>
    <col min="13834" max="14081" width="9.140625" style="1"/>
    <col min="14082" max="14082" width="5.42578125" style="1" customWidth="1"/>
    <col min="14083" max="14083" width="35" style="1" customWidth="1"/>
    <col min="14084" max="14084" width="9.5703125" style="1" bestFit="1" customWidth="1"/>
    <col min="14085" max="14085" width="6.5703125" style="1" bestFit="1" customWidth="1"/>
    <col min="14086" max="14086" width="8.85546875" style="1" customWidth="1"/>
    <col min="14087" max="14087" width="5.28515625" style="1" customWidth="1"/>
    <col min="14088" max="14088" width="36.7109375" style="1" customWidth="1"/>
    <col min="14089" max="14089" width="12.7109375" style="1" bestFit="1" customWidth="1"/>
    <col min="14090" max="14337" width="9.140625" style="1"/>
    <col min="14338" max="14338" width="5.42578125" style="1" customWidth="1"/>
    <col min="14339" max="14339" width="35" style="1" customWidth="1"/>
    <col min="14340" max="14340" width="9.5703125" style="1" bestFit="1" customWidth="1"/>
    <col min="14341" max="14341" width="6.5703125" style="1" bestFit="1" customWidth="1"/>
    <col min="14342" max="14342" width="8.85546875" style="1" customWidth="1"/>
    <col min="14343" max="14343" width="5.28515625" style="1" customWidth="1"/>
    <col min="14344" max="14344" width="36.7109375" style="1" customWidth="1"/>
    <col min="14345" max="14345" width="12.7109375" style="1" bestFit="1" customWidth="1"/>
    <col min="14346" max="14593" width="9.140625" style="1"/>
    <col min="14594" max="14594" width="5.42578125" style="1" customWidth="1"/>
    <col min="14595" max="14595" width="35" style="1" customWidth="1"/>
    <col min="14596" max="14596" width="9.5703125" style="1" bestFit="1" customWidth="1"/>
    <col min="14597" max="14597" width="6.5703125" style="1" bestFit="1" customWidth="1"/>
    <col min="14598" max="14598" width="8.85546875" style="1" customWidth="1"/>
    <col min="14599" max="14599" width="5.28515625" style="1" customWidth="1"/>
    <col min="14600" max="14600" width="36.7109375" style="1" customWidth="1"/>
    <col min="14601" max="14601" width="12.7109375" style="1" bestFit="1" customWidth="1"/>
    <col min="14602" max="14849" width="9.140625" style="1"/>
    <col min="14850" max="14850" width="5.42578125" style="1" customWidth="1"/>
    <col min="14851" max="14851" width="35" style="1" customWidth="1"/>
    <col min="14852" max="14852" width="9.5703125" style="1" bestFit="1" customWidth="1"/>
    <col min="14853" max="14853" width="6.5703125" style="1" bestFit="1" customWidth="1"/>
    <col min="14854" max="14854" width="8.85546875" style="1" customWidth="1"/>
    <col min="14855" max="14855" width="5.28515625" style="1" customWidth="1"/>
    <col min="14856" max="14856" width="36.7109375" style="1" customWidth="1"/>
    <col min="14857" max="14857" width="12.7109375" style="1" bestFit="1" customWidth="1"/>
    <col min="14858" max="15105" width="9.140625" style="1"/>
    <col min="15106" max="15106" width="5.42578125" style="1" customWidth="1"/>
    <col min="15107" max="15107" width="35" style="1" customWidth="1"/>
    <col min="15108" max="15108" width="9.5703125" style="1" bestFit="1" customWidth="1"/>
    <col min="15109" max="15109" width="6.5703125" style="1" bestFit="1" customWidth="1"/>
    <col min="15110" max="15110" width="8.85546875" style="1" customWidth="1"/>
    <col min="15111" max="15111" width="5.28515625" style="1" customWidth="1"/>
    <col min="15112" max="15112" width="36.7109375" style="1" customWidth="1"/>
    <col min="15113" max="15113" width="12.7109375" style="1" bestFit="1" customWidth="1"/>
    <col min="15114" max="15361" width="9.140625" style="1"/>
    <col min="15362" max="15362" width="5.42578125" style="1" customWidth="1"/>
    <col min="15363" max="15363" width="35" style="1" customWidth="1"/>
    <col min="15364" max="15364" width="9.5703125" style="1" bestFit="1" customWidth="1"/>
    <col min="15365" max="15365" width="6.5703125" style="1" bestFit="1" customWidth="1"/>
    <col min="15366" max="15366" width="8.85546875" style="1" customWidth="1"/>
    <col min="15367" max="15367" width="5.28515625" style="1" customWidth="1"/>
    <col min="15368" max="15368" width="36.7109375" style="1" customWidth="1"/>
    <col min="15369" max="15369" width="12.7109375" style="1" bestFit="1" customWidth="1"/>
    <col min="15370" max="15617" width="9.140625" style="1"/>
    <col min="15618" max="15618" width="5.42578125" style="1" customWidth="1"/>
    <col min="15619" max="15619" width="35" style="1" customWidth="1"/>
    <col min="15620" max="15620" width="9.5703125" style="1" bestFit="1" customWidth="1"/>
    <col min="15621" max="15621" width="6.5703125" style="1" bestFit="1" customWidth="1"/>
    <col min="15622" max="15622" width="8.85546875" style="1" customWidth="1"/>
    <col min="15623" max="15623" width="5.28515625" style="1" customWidth="1"/>
    <col min="15624" max="15624" width="36.7109375" style="1" customWidth="1"/>
    <col min="15625" max="15625" width="12.7109375" style="1" bestFit="1" customWidth="1"/>
    <col min="15626" max="15873" width="9.140625" style="1"/>
    <col min="15874" max="15874" width="5.42578125" style="1" customWidth="1"/>
    <col min="15875" max="15875" width="35" style="1" customWidth="1"/>
    <col min="15876" max="15876" width="9.5703125" style="1" bestFit="1" customWidth="1"/>
    <col min="15877" max="15877" width="6.5703125" style="1" bestFit="1" customWidth="1"/>
    <col min="15878" max="15878" width="8.85546875" style="1" customWidth="1"/>
    <col min="15879" max="15879" width="5.28515625" style="1" customWidth="1"/>
    <col min="15880" max="15880" width="36.7109375" style="1" customWidth="1"/>
    <col min="15881" max="15881" width="12.7109375" style="1" bestFit="1" customWidth="1"/>
    <col min="15882" max="16129" width="9.140625" style="1"/>
    <col min="16130" max="16130" width="5.42578125" style="1" customWidth="1"/>
    <col min="16131" max="16131" width="35" style="1" customWidth="1"/>
    <col min="16132" max="16132" width="9.5703125" style="1" bestFit="1" customWidth="1"/>
    <col min="16133" max="16133" width="6.5703125" style="1" bestFit="1" customWidth="1"/>
    <col min="16134" max="16134" width="8.85546875" style="1" customWidth="1"/>
    <col min="16135" max="16135" width="5.28515625" style="1" customWidth="1"/>
    <col min="16136" max="16136" width="36.7109375" style="1" customWidth="1"/>
    <col min="16137" max="16137" width="12.7109375" style="1" bestFit="1" customWidth="1"/>
    <col min="16138" max="16384" width="9.140625" style="1"/>
  </cols>
  <sheetData>
    <row r="1" spans="1:9" ht="20.25" customHeight="1" thickBot="1" x14ac:dyDescent="0.3">
      <c r="A1" s="153" t="s">
        <v>202</v>
      </c>
      <c r="B1" s="154"/>
      <c r="C1" s="154"/>
      <c r="D1" s="154"/>
      <c r="E1" s="154"/>
      <c r="F1" s="154"/>
      <c r="G1" s="154"/>
      <c r="H1" s="154"/>
      <c r="I1" s="155"/>
    </row>
    <row r="2" spans="1:9" ht="17.25" customHeight="1" thickBot="1" x14ac:dyDescent="0.25">
      <c r="A2" s="156" t="s">
        <v>203</v>
      </c>
      <c r="B2" s="157"/>
      <c r="C2" s="157"/>
      <c r="D2" s="158"/>
      <c r="E2" s="85"/>
      <c r="F2" s="159" t="s">
        <v>204</v>
      </c>
      <c r="G2" s="157"/>
      <c r="H2" s="157"/>
      <c r="I2" s="158"/>
    </row>
    <row r="3" spans="1:9" x14ac:dyDescent="0.2">
      <c r="A3" s="86" t="s">
        <v>31</v>
      </c>
      <c r="B3" s="87" t="s">
        <v>205</v>
      </c>
      <c r="C3" s="87" t="s">
        <v>206</v>
      </c>
      <c r="D3" s="88" t="s">
        <v>207</v>
      </c>
      <c r="E3" s="89"/>
      <c r="F3" s="86" t="s">
        <v>31</v>
      </c>
      <c r="G3" s="87" t="s">
        <v>205</v>
      </c>
      <c r="H3" s="87" t="s">
        <v>206</v>
      </c>
      <c r="I3" s="88" t="s">
        <v>207</v>
      </c>
    </row>
    <row r="4" spans="1:9" x14ac:dyDescent="0.2">
      <c r="A4" s="90" t="s">
        <v>208</v>
      </c>
      <c r="B4" s="91" t="s">
        <v>209</v>
      </c>
      <c r="C4" s="91" t="s">
        <v>210</v>
      </c>
      <c r="D4" s="92">
        <v>10000</v>
      </c>
      <c r="E4" s="89"/>
      <c r="F4" s="93" t="s">
        <v>211</v>
      </c>
      <c r="G4" s="94"/>
      <c r="H4" s="94" t="s">
        <v>212</v>
      </c>
      <c r="I4" s="95">
        <v>2.72</v>
      </c>
    </row>
    <row r="5" spans="1:9" x14ac:dyDescent="0.2">
      <c r="A5" s="96" t="s">
        <v>213</v>
      </c>
      <c r="B5" s="91" t="s">
        <v>209</v>
      </c>
      <c r="C5" s="91" t="s">
        <v>214</v>
      </c>
      <c r="D5" s="92">
        <v>473</v>
      </c>
      <c r="E5" s="97"/>
      <c r="F5" s="90" t="s">
        <v>215</v>
      </c>
      <c r="G5" s="98"/>
      <c r="H5" s="98" t="s">
        <v>212</v>
      </c>
      <c r="I5" s="99">
        <v>0.15</v>
      </c>
    </row>
    <row r="6" spans="1:9" ht="14.25" customHeight="1" x14ac:dyDescent="0.2">
      <c r="A6" s="90" t="s">
        <v>213</v>
      </c>
      <c r="B6" s="91" t="s">
        <v>209</v>
      </c>
      <c r="C6" s="91" t="s">
        <v>216</v>
      </c>
      <c r="D6" s="92">
        <v>20000</v>
      </c>
      <c r="E6" s="97"/>
      <c r="F6" s="90" t="s">
        <v>217</v>
      </c>
      <c r="G6" s="98"/>
      <c r="H6" s="98" t="s">
        <v>212</v>
      </c>
      <c r="I6" s="99">
        <v>0.15</v>
      </c>
    </row>
    <row r="7" spans="1:9" ht="14.25" customHeight="1" x14ac:dyDescent="0.2">
      <c r="A7" s="90" t="s">
        <v>218</v>
      </c>
      <c r="B7" s="91" t="s">
        <v>209</v>
      </c>
      <c r="C7" s="91" t="s">
        <v>219</v>
      </c>
      <c r="D7" s="92">
        <v>15196</v>
      </c>
      <c r="E7" s="97"/>
      <c r="F7" s="90" t="s">
        <v>220</v>
      </c>
      <c r="G7" s="98"/>
      <c r="H7" s="98" t="s">
        <v>212</v>
      </c>
      <c r="I7" s="99">
        <v>0.15</v>
      </c>
    </row>
    <row r="8" spans="1:9" ht="14.25" customHeight="1" x14ac:dyDescent="0.2">
      <c r="A8" s="90" t="s">
        <v>221</v>
      </c>
      <c r="B8" s="91" t="s">
        <v>209</v>
      </c>
      <c r="C8" s="91" t="s">
        <v>216</v>
      </c>
      <c r="D8" s="92">
        <v>1527</v>
      </c>
      <c r="E8" s="97"/>
      <c r="F8" s="90"/>
      <c r="G8" s="98"/>
      <c r="H8" s="98"/>
      <c r="I8" s="99"/>
    </row>
    <row r="9" spans="1:9" ht="14.25" customHeight="1" x14ac:dyDescent="0.2">
      <c r="A9" s="90" t="s">
        <v>222</v>
      </c>
      <c r="B9" s="91" t="s">
        <v>209</v>
      </c>
      <c r="C9" s="91" t="s">
        <v>223</v>
      </c>
      <c r="D9" s="92">
        <v>2808.24</v>
      </c>
      <c r="E9" s="97"/>
      <c r="F9" s="90"/>
      <c r="G9" s="98"/>
      <c r="H9" s="98"/>
      <c r="I9" s="99"/>
    </row>
    <row r="10" spans="1:9" ht="14.25" customHeight="1" x14ac:dyDescent="0.2">
      <c r="A10" s="90" t="s">
        <v>224</v>
      </c>
      <c r="B10" s="91" t="s">
        <v>209</v>
      </c>
      <c r="C10" s="91" t="s">
        <v>219</v>
      </c>
      <c r="D10" s="92">
        <v>15196</v>
      </c>
      <c r="E10" s="97"/>
      <c r="F10" s="90"/>
      <c r="G10" s="98"/>
      <c r="H10" s="98"/>
      <c r="I10" s="99"/>
    </row>
    <row r="11" spans="1:9" ht="14.25" customHeight="1" x14ac:dyDescent="0.2">
      <c r="A11" s="90" t="s">
        <v>225</v>
      </c>
      <c r="B11" s="91" t="s">
        <v>226</v>
      </c>
      <c r="C11" s="91" t="s">
        <v>227</v>
      </c>
      <c r="D11" s="92">
        <v>115</v>
      </c>
      <c r="E11" s="97"/>
      <c r="F11" s="90"/>
      <c r="G11" s="98"/>
      <c r="H11" s="98"/>
      <c r="I11" s="99"/>
    </row>
    <row r="12" spans="1:9" ht="14.25" customHeight="1" x14ac:dyDescent="0.2">
      <c r="A12" s="90" t="s">
        <v>164</v>
      </c>
      <c r="B12" s="91" t="s">
        <v>209</v>
      </c>
      <c r="C12" s="91" t="s">
        <v>228</v>
      </c>
      <c r="D12" s="92">
        <v>325</v>
      </c>
      <c r="E12" s="100"/>
      <c r="F12" s="90"/>
      <c r="G12" s="98"/>
      <c r="H12" s="98"/>
      <c r="I12" s="99"/>
    </row>
    <row r="13" spans="1:9" ht="14.25" customHeight="1" x14ac:dyDescent="0.2">
      <c r="A13" s="90" t="s">
        <v>168</v>
      </c>
      <c r="B13" s="91"/>
      <c r="C13" s="91" t="s">
        <v>210</v>
      </c>
      <c r="D13" s="92">
        <v>934</v>
      </c>
      <c r="E13" s="100"/>
      <c r="F13" s="90"/>
      <c r="G13" s="98"/>
      <c r="H13" s="98"/>
      <c r="I13" s="99"/>
    </row>
    <row r="14" spans="1:9" ht="14.25" customHeight="1" x14ac:dyDescent="0.2">
      <c r="A14" s="90" t="s">
        <v>180</v>
      </c>
      <c r="B14" s="91" t="s">
        <v>226</v>
      </c>
      <c r="C14" s="91" t="s">
        <v>229</v>
      </c>
      <c r="D14" s="92">
        <v>50</v>
      </c>
      <c r="F14" s="90"/>
      <c r="G14" s="98"/>
      <c r="H14" s="98"/>
      <c r="I14" s="99"/>
    </row>
    <row r="15" spans="1:9" ht="14.25" customHeight="1" x14ac:dyDescent="0.2">
      <c r="A15" s="90" t="s">
        <v>175</v>
      </c>
      <c r="B15" s="91" t="s">
        <v>209</v>
      </c>
      <c r="C15" s="91" t="s">
        <v>210</v>
      </c>
      <c r="D15" s="92">
        <v>1401</v>
      </c>
      <c r="F15" s="90"/>
      <c r="G15" s="98"/>
      <c r="H15" s="98"/>
      <c r="I15" s="99"/>
    </row>
    <row r="16" spans="1:9" ht="14.25" customHeight="1" x14ac:dyDescent="0.2">
      <c r="A16" s="90" t="s">
        <v>230</v>
      </c>
      <c r="B16" s="91" t="s">
        <v>209</v>
      </c>
      <c r="C16" s="91" t="s">
        <v>210</v>
      </c>
      <c r="D16" s="92">
        <v>1468</v>
      </c>
      <c r="F16" s="102"/>
      <c r="G16" s="103"/>
      <c r="H16" s="103"/>
      <c r="I16" s="104"/>
    </row>
    <row r="17" spans="1:9" ht="14.25" customHeight="1" thickBot="1" x14ac:dyDescent="0.25">
      <c r="A17" s="105" t="s">
        <v>231</v>
      </c>
      <c r="B17" s="106" t="s">
        <v>209</v>
      </c>
      <c r="C17" s="106" t="s">
        <v>232</v>
      </c>
      <c r="D17" s="107">
        <v>230</v>
      </c>
      <c r="F17" s="102"/>
      <c r="G17" s="103"/>
      <c r="H17" s="103"/>
      <c r="I17" s="104"/>
    </row>
    <row r="18" spans="1:9" ht="15" customHeight="1" thickBot="1" x14ac:dyDescent="0.25">
      <c r="A18" s="108"/>
      <c r="B18" s="109"/>
      <c r="C18" s="110" t="s">
        <v>29</v>
      </c>
      <c r="D18" s="111">
        <f>SUM(D4:D17)</f>
        <v>69723.239999999991</v>
      </c>
      <c r="E18" s="112"/>
      <c r="F18" s="113"/>
      <c r="G18" s="114"/>
      <c r="H18" s="115" t="s">
        <v>29</v>
      </c>
      <c r="I18" s="116">
        <f>SUM(I4:I16)</f>
        <v>3.17</v>
      </c>
    </row>
    <row r="19" spans="1:9" ht="12.75" customHeight="1" thickBot="1" x14ac:dyDescent="0.25">
      <c r="A19" s="156" t="s">
        <v>233</v>
      </c>
      <c r="B19" s="160"/>
      <c r="C19" s="160"/>
      <c r="D19" s="161"/>
      <c r="E19" s="117"/>
      <c r="F19" s="162" t="s">
        <v>234</v>
      </c>
      <c r="G19" s="163"/>
      <c r="H19" s="163"/>
      <c r="I19" s="164"/>
    </row>
    <row r="20" spans="1:9" x14ac:dyDescent="0.2">
      <c r="A20" s="118"/>
      <c r="B20" s="119"/>
      <c r="C20" s="119"/>
      <c r="D20" s="120"/>
      <c r="E20" s="121"/>
      <c r="F20" s="122" t="s">
        <v>235</v>
      </c>
      <c r="G20" s="123"/>
      <c r="H20" s="123" t="s">
        <v>236</v>
      </c>
      <c r="I20" s="124">
        <v>360</v>
      </c>
    </row>
    <row r="21" spans="1:9" x14ac:dyDescent="0.2">
      <c r="A21" s="125"/>
      <c r="B21" s="91"/>
      <c r="C21" s="91"/>
      <c r="D21" s="126"/>
      <c r="E21" s="127"/>
      <c r="F21" s="128" t="s">
        <v>237</v>
      </c>
      <c r="G21" s="129"/>
      <c r="H21" s="129" t="s">
        <v>236</v>
      </c>
      <c r="I21" s="130">
        <v>360</v>
      </c>
    </row>
    <row r="22" spans="1:9" x14ac:dyDescent="0.2">
      <c r="A22" s="125"/>
      <c r="B22" s="91"/>
      <c r="C22" s="91"/>
      <c r="D22" s="126"/>
      <c r="E22" s="127"/>
      <c r="F22" s="128" t="s">
        <v>211</v>
      </c>
      <c r="G22" s="129"/>
      <c r="H22" s="129" t="s">
        <v>212</v>
      </c>
      <c r="I22" s="130">
        <v>3.07</v>
      </c>
    </row>
    <row r="23" spans="1:9" x14ac:dyDescent="0.2">
      <c r="A23" s="125"/>
      <c r="B23" s="91"/>
      <c r="C23" s="91"/>
      <c r="D23" s="126"/>
      <c r="E23" s="127"/>
      <c r="F23" s="128" t="s">
        <v>238</v>
      </c>
      <c r="G23" s="129"/>
      <c r="H23" s="129" t="s">
        <v>236</v>
      </c>
      <c r="I23" s="130">
        <v>360</v>
      </c>
    </row>
    <row r="24" spans="1:9" x14ac:dyDescent="0.2">
      <c r="A24" s="125"/>
      <c r="B24" s="91"/>
      <c r="C24" s="91"/>
      <c r="D24" s="126"/>
      <c r="E24" s="127"/>
      <c r="F24" s="128" t="s">
        <v>239</v>
      </c>
      <c r="G24" s="129"/>
      <c r="H24" s="129" t="s">
        <v>240</v>
      </c>
      <c r="I24" s="130">
        <v>12</v>
      </c>
    </row>
    <row r="25" spans="1:9" ht="13.5" thickBot="1" x14ac:dyDescent="0.25">
      <c r="A25" s="131"/>
      <c r="B25" s="132"/>
      <c r="C25" s="132"/>
      <c r="D25" s="133"/>
      <c r="E25" s="134">
        <f>SUM(D20:D25)</f>
        <v>0</v>
      </c>
      <c r="F25" s="128" t="s">
        <v>241</v>
      </c>
      <c r="G25" s="129"/>
      <c r="H25" s="129" t="s">
        <v>236</v>
      </c>
      <c r="I25" s="130">
        <v>360</v>
      </c>
    </row>
    <row r="26" spans="1:9" x14ac:dyDescent="0.2">
      <c r="A26" s="118"/>
      <c r="B26" s="119"/>
      <c r="C26" s="119"/>
      <c r="D26" s="120"/>
      <c r="E26" s="135"/>
      <c r="F26" s="128" t="s">
        <v>242</v>
      </c>
      <c r="G26" s="129"/>
      <c r="H26" s="129" t="s">
        <v>236</v>
      </c>
      <c r="I26" s="130">
        <v>360</v>
      </c>
    </row>
    <row r="27" spans="1:9" x14ac:dyDescent="0.2">
      <c r="A27" s="125"/>
      <c r="B27" s="91"/>
      <c r="C27" s="91"/>
      <c r="D27" s="126"/>
      <c r="E27" s="127"/>
      <c r="F27" s="90" t="s">
        <v>119</v>
      </c>
      <c r="G27" s="98"/>
      <c r="H27" s="129" t="s">
        <v>243</v>
      </c>
      <c r="I27" s="99">
        <v>12</v>
      </c>
    </row>
    <row r="28" spans="1:9" x14ac:dyDescent="0.2">
      <c r="A28" s="125"/>
      <c r="B28" s="91"/>
      <c r="C28" s="91"/>
      <c r="D28" s="126"/>
      <c r="E28" s="127"/>
      <c r="F28" s="90" t="s">
        <v>215</v>
      </c>
      <c r="G28" s="98"/>
      <c r="H28" s="98" t="s">
        <v>212</v>
      </c>
      <c r="I28" s="99">
        <v>0.32</v>
      </c>
    </row>
    <row r="29" spans="1:9" ht="13.5" thickBot="1" x14ac:dyDescent="0.25">
      <c r="A29" s="136"/>
      <c r="B29" s="106"/>
      <c r="C29" s="106"/>
      <c r="D29" s="137"/>
      <c r="E29" s="138">
        <f>SUM(D26:D29)</f>
        <v>0</v>
      </c>
      <c r="F29" s="90" t="s">
        <v>244</v>
      </c>
      <c r="G29" s="98"/>
      <c r="H29" s="98" t="s">
        <v>245</v>
      </c>
      <c r="I29" s="99">
        <v>720</v>
      </c>
    </row>
    <row r="30" spans="1:9" x14ac:dyDescent="0.2">
      <c r="A30" s="118"/>
      <c r="B30" s="119"/>
      <c r="C30" s="119"/>
      <c r="D30" s="120"/>
      <c r="E30" s="135"/>
      <c r="F30" s="96" t="s">
        <v>246</v>
      </c>
      <c r="G30" s="98"/>
      <c r="H30" s="98" t="s">
        <v>247</v>
      </c>
      <c r="I30" s="99">
        <v>360</v>
      </c>
    </row>
    <row r="31" spans="1:9" x14ac:dyDescent="0.2">
      <c r="A31" s="125"/>
      <c r="B31" s="91"/>
      <c r="C31" s="91"/>
      <c r="D31" s="126"/>
      <c r="E31" s="127"/>
      <c r="F31" s="96" t="s">
        <v>248</v>
      </c>
      <c r="G31" s="98"/>
      <c r="H31" s="98" t="s">
        <v>249</v>
      </c>
      <c r="I31" s="99">
        <v>360</v>
      </c>
    </row>
    <row r="32" spans="1:9" x14ac:dyDescent="0.2">
      <c r="A32" s="125"/>
      <c r="B32" s="91"/>
      <c r="C32" s="91"/>
      <c r="D32" s="126"/>
      <c r="E32" s="127"/>
      <c r="F32" s="96" t="s">
        <v>217</v>
      </c>
      <c r="G32" s="98"/>
      <c r="H32" s="98" t="s">
        <v>212</v>
      </c>
      <c r="I32" s="99">
        <v>0.35</v>
      </c>
    </row>
    <row r="33" spans="1:9" x14ac:dyDescent="0.2">
      <c r="A33" s="131"/>
      <c r="B33" s="132"/>
      <c r="C33" s="132"/>
      <c r="D33" s="133"/>
      <c r="E33" s="134"/>
      <c r="F33" s="139" t="s">
        <v>250</v>
      </c>
      <c r="G33" s="140"/>
      <c r="H33" s="140" t="s">
        <v>251</v>
      </c>
      <c r="I33" s="141">
        <v>360</v>
      </c>
    </row>
    <row r="34" spans="1:9" x14ac:dyDescent="0.2">
      <c r="A34" s="131"/>
      <c r="B34" s="132"/>
      <c r="C34" s="132"/>
      <c r="D34" s="133"/>
      <c r="E34" s="134"/>
      <c r="F34" s="139" t="s">
        <v>252</v>
      </c>
      <c r="G34" s="140"/>
      <c r="H34" s="140" t="s">
        <v>253</v>
      </c>
      <c r="I34" s="141">
        <v>26.2</v>
      </c>
    </row>
    <row r="35" spans="1:9" x14ac:dyDescent="0.2">
      <c r="A35" s="131"/>
      <c r="B35" s="132"/>
      <c r="C35" s="132"/>
      <c r="D35" s="133"/>
      <c r="E35" s="134"/>
      <c r="F35" s="139" t="s">
        <v>179</v>
      </c>
      <c r="G35" s="140"/>
      <c r="H35" s="140" t="s">
        <v>254</v>
      </c>
      <c r="I35" s="141">
        <v>360</v>
      </c>
    </row>
    <row r="36" spans="1:9" x14ac:dyDescent="0.2">
      <c r="A36" s="131"/>
      <c r="B36" s="132"/>
      <c r="C36" s="132"/>
      <c r="D36" s="133"/>
      <c r="E36" s="134"/>
      <c r="F36" s="139" t="s">
        <v>255</v>
      </c>
      <c r="G36" s="140"/>
      <c r="H36" s="140" t="s">
        <v>256</v>
      </c>
      <c r="I36" s="141">
        <v>360</v>
      </c>
    </row>
    <row r="37" spans="1:9" x14ac:dyDescent="0.2">
      <c r="A37" s="131"/>
      <c r="B37" s="132"/>
      <c r="C37" s="132"/>
      <c r="D37" s="133"/>
      <c r="E37" s="134"/>
      <c r="F37" s="139" t="s">
        <v>220</v>
      </c>
      <c r="G37" s="140"/>
      <c r="H37" s="140" t="s">
        <v>257</v>
      </c>
      <c r="I37" s="141">
        <v>7485</v>
      </c>
    </row>
    <row r="38" spans="1:9" ht="14.25" customHeight="1" thickBot="1" x14ac:dyDescent="0.25">
      <c r="A38" s="131"/>
      <c r="B38" s="132"/>
      <c r="C38" s="132"/>
      <c r="D38" s="133"/>
      <c r="E38" s="134"/>
      <c r="F38" s="96" t="s">
        <v>220</v>
      </c>
      <c r="G38" s="98"/>
      <c r="H38" s="140" t="s">
        <v>212</v>
      </c>
      <c r="I38" s="141">
        <v>0.39</v>
      </c>
    </row>
    <row r="39" spans="1:9" ht="15" customHeight="1" thickBot="1" x14ac:dyDescent="0.3">
      <c r="A39" s="136"/>
      <c r="B39" s="106"/>
      <c r="C39" s="106"/>
      <c r="D39" s="137"/>
      <c r="E39" s="138">
        <f>SUM(D38:D39)</f>
        <v>0</v>
      </c>
      <c r="F39" s="142"/>
      <c r="G39" s="143"/>
      <c r="H39" s="144" t="s">
        <v>29</v>
      </c>
      <c r="I39" s="145">
        <f>SUM(I20:I38)</f>
        <v>11859.33</v>
      </c>
    </row>
    <row r="40" spans="1:9" ht="16.5" customHeight="1" thickBot="1" x14ac:dyDescent="0.3">
      <c r="A40" s="125"/>
      <c r="B40" s="91"/>
      <c r="C40" s="91"/>
      <c r="D40" s="126"/>
      <c r="E40" s="146"/>
      <c r="F40" s="105"/>
      <c r="G40" s="147"/>
      <c r="H40" s="148" t="s">
        <v>258</v>
      </c>
      <c r="I40" s="149">
        <f>SUM(D18+I18+D41+I39)</f>
        <v>81585.739999999991</v>
      </c>
    </row>
    <row r="41" spans="1:9" ht="16.5" thickBot="1" x14ac:dyDescent="0.3">
      <c r="A41" s="165" t="s">
        <v>29</v>
      </c>
      <c r="B41" s="166"/>
      <c r="C41" s="167"/>
      <c r="D41" s="145">
        <f>SUM(E20:E40)</f>
        <v>0</v>
      </c>
      <c r="E41" s="150"/>
    </row>
  </sheetData>
  <mergeCells count="6">
    <mergeCell ref="A41:C41"/>
    <mergeCell ref="A1:I1"/>
    <mergeCell ref="A2:D2"/>
    <mergeCell ref="F2:I2"/>
    <mergeCell ref="A19:D19"/>
    <mergeCell ref="F19:I19"/>
  </mergeCells>
  <pageMargins left="0.74803149606299213" right="0.74803149606299213" top="0.19685039370078741" bottom="0.19685039370078741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CE35-645F-4A79-8071-8454175EA47C}">
  <dimension ref="A1:I40"/>
  <sheetViews>
    <sheetView workbookViewId="0">
      <selection activeCell="J37" sqref="J37"/>
    </sheetView>
  </sheetViews>
  <sheetFormatPr defaultRowHeight="12.75" x14ac:dyDescent="0.2"/>
  <cols>
    <col min="1" max="1" width="41.140625" style="1" customWidth="1"/>
    <col min="2" max="2" width="11.42578125" style="3" customWidth="1"/>
    <col min="3" max="3" width="2.42578125" style="1" customWidth="1"/>
    <col min="4" max="4" width="16.5703125" style="1" bestFit="1" customWidth="1"/>
    <col min="5" max="5" width="13.42578125" style="1" customWidth="1"/>
    <col min="6" max="6" width="9.140625" style="1"/>
    <col min="7" max="8" width="0.140625" style="1" customWidth="1"/>
    <col min="9" max="256" width="9.140625" style="1"/>
    <col min="257" max="257" width="41.140625" style="1" customWidth="1"/>
    <col min="258" max="258" width="11.42578125" style="1" customWidth="1"/>
    <col min="259" max="259" width="2.42578125" style="1" customWidth="1"/>
    <col min="260" max="260" width="16.5703125" style="1" bestFit="1" customWidth="1"/>
    <col min="261" max="261" width="13.42578125" style="1" customWidth="1"/>
    <col min="262" max="262" width="9.140625" style="1"/>
    <col min="263" max="264" width="0.140625" style="1" customWidth="1"/>
    <col min="265" max="512" width="9.140625" style="1"/>
    <col min="513" max="513" width="41.140625" style="1" customWidth="1"/>
    <col min="514" max="514" width="11.42578125" style="1" customWidth="1"/>
    <col min="515" max="515" width="2.42578125" style="1" customWidth="1"/>
    <col min="516" max="516" width="16.5703125" style="1" bestFit="1" customWidth="1"/>
    <col min="517" max="517" width="13.42578125" style="1" customWidth="1"/>
    <col min="518" max="518" width="9.140625" style="1"/>
    <col min="519" max="520" width="0.140625" style="1" customWidth="1"/>
    <col min="521" max="768" width="9.140625" style="1"/>
    <col min="769" max="769" width="41.140625" style="1" customWidth="1"/>
    <col min="770" max="770" width="11.42578125" style="1" customWidth="1"/>
    <col min="771" max="771" width="2.42578125" style="1" customWidth="1"/>
    <col min="772" max="772" width="16.5703125" style="1" bestFit="1" customWidth="1"/>
    <col min="773" max="773" width="13.42578125" style="1" customWidth="1"/>
    <col min="774" max="774" width="9.140625" style="1"/>
    <col min="775" max="776" width="0.140625" style="1" customWidth="1"/>
    <col min="777" max="1024" width="9.140625" style="1"/>
    <col min="1025" max="1025" width="41.140625" style="1" customWidth="1"/>
    <col min="1026" max="1026" width="11.42578125" style="1" customWidth="1"/>
    <col min="1027" max="1027" width="2.42578125" style="1" customWidth="1"/>
    <col min="1028" max="1028" width="16.5703125" style="1" bestFit="1" customWidth="1"/>
    <col min="1029" max="1029" width="13.42578125" style="1" customWidth="1"/>
    <col min="1030" max="1030" width="9.140625" style="1"/>
    <col min="1031" max="1032" width="0.140625" style="1" customWidth="1"/>
    <col min="1033" max="1280" width="9.140625" style="1"/>
    <col min="1281" max="1281" width="41.140625" style="1" customWidth="1"/>
    <col min="1282" max="1282" width="11.42578125" style="1" customWidth="1"/>
    <col min="1283" max="1283" width="2.42578125" style="1" customWidth="1"/>
    <col min="1284" max="1284" width="16.5703125" style="1" bestFit="1" customWidth="1"/>
    <col min="1285" max="1285" width="13.42578125" style="1" customWidth="1"/>
    <col min="1286" max="1286" width="9.140625" style="1"/>
    <col min="1287" max="1288" width="0.140625" style="1" customWidth="1"/>
    <col min="1289" max="1536" width="9.140625" style="1"/>
    <col min="1537" max="1537" width="41.140625" style="1" customWidth="1"/>
    <col min="1538" max="1538" width="11.42578125" style="1" customWidth="1"/>
    <col min="1539" max="1539" width="2.42578125" style="1" customWidth="1"/>
    <col min="1540" max="1540" width="16.5703125" style="1" bestFit="1" customWidth="1"/>
    <col min="1541" max="1541" width="13.42578125" style="1" customWidth="1"/>
    <col min="1542" max="1542" width="9.140625" style="1"/>
    <col min="1543" max="1544" width="0.140625" style="1" customWidth="1"/>
    <col min="1545" max="1792" width="9.140625" style="1"/>
    <col min="1793" max="1793" width="41.140625" style="1" customWidth="1"/>
    <col min="1794" max="1794" width="11.42578125" style="1" customWidth="1"/>
    <col min="1795" max="1795" width="2.42578125" style="1" customWidth="1"/>
    <col min="1796" max="1796" width="16.5703125" style="1" bestFit="1" customWidth="1"/>
    <col min="1797" max="1797" width="13.42578125" style="1" customWidth="1"/>
    <col min="1798" max="1798" width="9.140625" style="1"/>
    <col min="1799" max="1800" width="0.140625" style="1" customWidth="1"/>
    <col min="1801" max="2048" width="9.140625" style="1"/>
    <col min="2049" max="2049" width="41.140625" style="1" customWidth="1"/>
    <col min="2050" max="2050" width="11.42578125" style="1" customWidth="1"/>
    <col min="2051" max="2051" width="2.42578125" style="1" customWidth="1"/>
    <col min="2052" max="2052" width="16.5703125" style="1" bestFit="1" customWidth="1"/>
    <col min="2053" max="2053" width="13.42578125" style="1" customWidth="1"/>
    <col min="2054" max="2054" width="9.140625" style="1"/>
    <col min="2055" max="2056" width="0.140625" style="1" customWidth="1"/>
    <col min="2057" max="2304" width="9.140625" style="1"/>
    <col min="2305" max="2305" width="41.140625" style="1" customWidth="1"/>
    <col min="2306" max="2306" width="11.42578125" style="1" customWidth="1"/>
    <col min="2307" max="2307" width="2.42578125" style="1" customWidth="1"/>
    <col min="2308" max="2308" width="16.5703125" style="1" bestFit="1" customWidth="1"/>
    <col min="2309" max="2309" width="13.42578125" style="1" customWidth="1"/>
    <col min="2310" max="2310" width="9.140625" style="1"/>
    <col min="2311" max="2312" width="0.140625" style="1" customWidth="1"/>
    <col min="2313" max="2560" width="9.140625" style="1"/>
    <col min="2561" max="2561" width="41.140625" style="1" customWidth="1"/>
    <col min="2562" max="2562" width="11.42578125" style="1" customWidth="1"/>
    <col min="2563" max="2563" width="2.42578125" style="1" customWidth="1"/>
    <col min="2564" max="2564" width="16.5703125" style="1" bestFit="1" customWidth="1"/>
    <col min="2565" max="2565" width="13.42578125" style="1" customWidth="1"/>
    <col min="2566" max="2566" width="9.140625" style="1"/>
    <col min="2567" max="2568" width="0.140625" style="1" customWidth="1"/>
    <col min="2569" max="2816" width="9.140625" style="1"/>
    <col min="2817" max="2817" width="41.140625" style="1" customWidth="1"/>
    <col min="2818" max="2818" width="11.42578125" style="1" customWidth="1"/>
    <col min="2819" max="2819" width="2.42578125" style="1" customWidth="1"/>
    <col min="2820" max="2820" width="16.5703125" style="1" bestFit="1" customWidth="1"/>
    <col min="2821" max="2821" width="13.42578125" style="1" customWidth="1"/>
    <col min="2822" max="2822" width="9.140625" style="1"/>
    <col min="2823" max="2824" width="0.140625" style="1" customWidth="1"/>
    <col min="2825" max="3072" width="9.140625" style="1"/>
    <col min="3073" max="3073" width="41.140625" style="1" customWidth="1"/>
    <col min="3074" max="3074" width="11.42578125" style="1" customWidth="1"/>
    <col min="3075" max="3075" width="2.42578125" style="1" customWidth="1"/>
    <col min="3076" max="3076" width="16.5703125" style="1" bestFit="1" customWidth="1"/>
    <col min="3077" max="3077" width="13.42578125" style="1" customWidth="1"/>
    <col min="3078" max="3078" width="9.140625" style="1"/>
    <col min="3079" max="3080" width="0.140625" style="1" customWidth="1"/>
    <col min="3081" max="3328" width="9.140625" style="1"/>
    <col min="3329" max="3329" width="41.140625" style="1" customWidth="1"/>
    <col min="3330" max="3330" width="11.42578125" style="1" customWidth="1"/>
    <col min="3331" max="3331" width="2.42578125" style="1" customWidth="1"/>
    <col min="3332" max="3332" width="16.5703125" style="1" bestFit="1" customWidth="1"/>
    <col min="3333" max="3333" width="13.42578125" style="1" customWidth="1"/>
    <col min="3334" max="3334" width="9.140625" style="1"/>
    <col min="3335" max="3336" width="0.140625" style="1" customWidth="1"/>
    <col min="3337" max="3584" width="9.140625" style="1"/>
    <col min="3585" max="3585" width="41.140625" style="1" customWidth="1"/>
    <col min="3586" max="3586" width="11.42578125" style="1" customWidth="1"/>
    <col min="3587" max="3587" width="2.42578125" style="1" customWidth="1"/>
    <col min="3588" max="3588" width="16.5703125" style="1" bestFit="1" customWidth="1"/>
    <col min="3589" max="3589" width="13.42578125" style="1" customWidth="1"/>
    <col min="3590" max="3590" width="9.140625" style="1"/>
    <col min="3591" max="3592" width="0.140625" style="1" customWidth="1"/>
    <col min="3593" max="3840" width="9.140625" style="1"/>
    <col min="3841" max="3841" width="41.140625" style="1" customWidth="1"/>
    <col min="3842" max="3842" width="11.42578125" style="1" customWidth="1"/>
    <col min="3843" max="3843" width="2.42578125" style="1" customWidth="1"/>
    <col min="3844" max="3844" width="16.5703125" style="1" bestFit="1" customWidth="1"/>
    <col min="3845" max="3845" width="13.42578125" style="1" customWidth="1"/>
    <col min="3846" max="3846" width="9.140625" style="1"/>
    <col min="3847" max="3848" width="0.140625" style="1" customWidth="1"/>
    <col min="3849" max="4096" width="9.140625" style="1"/>
    <col min="4097" max="4097" width="41.140625" style="1" customWidth="1"/>
    <col min="4098" max="4098" width="11.42578125" style="1" customWidth="1"/>
    <col min="4099" max="4099" width="2.42578125" style="1" customWidth="1"/>
    <col min="4100" max="4100" width="16.5703125" style="1" bestFit="1" customWidth="1"/>
    <col min="4101" max="4101" width="13.42578125" style="1" customWidth="1"/>
    <col min="4102" max="4102" width="9.140625" style="1"/>
    <col min="4103" max="4104" width="0.140625" style="1" customWidth="1"/>
    <col min="4105" max="4352" width="9.140625" style="1"/>
    <col min="4353" max="4353" width="41.140625" style="1" customWidth="1"/>
    <col min="4354" max="4354" width="11.42578125" style="1" customWidth="1"/>
    <col min="4355" max="4355" width="2.42578125" style="1" customWidth="1"/>
    <col min="4356" max="4356" width="16.5703125" style="1" bestFit="1" customWidth="1"/>
    <col min="4357" max="4357" width="13.42578125" style="1" customWidth="1"/>
    <col min="4358" max="4358" width="9.140625" style="1"/>
    <col min="4359" max="4360" width="0.140625" style="1" customWidth="1"/>
    <col min="4361" max="4608" width="9.140625" style="1"/>
    <col min="4609" max="4609" width="41.140625" style="1" customWidth="1"/>
    <col min="4610" max="4610" width="11.42578125" style="1" customWidth="1"/>
    <col min="4611" max="4611" width="2.42578125" style="1" customWidth="1"/>
    <col min="4612" max="4612" width="16.5703125" style="1" bestFit="1" customWidth="1"/>
    <col min="4613" max="4613" width="13.42578125" style="1" customWidth="1"/>
    <col min="4614" max="4614" width="9.140625" style="1"/>
    <col min="4615" max="4616" width="0.140625" style="1" customWidth="1"/>
    <col min="4617" max="4864" width="9.140625" style="1"/>
    <col min="4865" max="4865" width="41.140625" style="1" customWidth="1"/>
    <col min="4866" max="4866" width="11.42578125" style="1" customWidth="1"/>
    <col min="4867" max="4867" width="2.42578125" style="1" customWidth="1"/>
    <col min="4868" max="4868" width="16.5703125" style="1" bestFit="1" customWidth="1"/>
    <col min="4869" max="4869" width="13.42578125" style="1" customWidth="1"/>
    <col min="4870" max="4870" width="9.140625" style="1"/>
    <col min="4871" max="4872" width="0.140625" style="1" customWidth="1"/>
    <col min="4873" max="5120" width="9.140625" style="1"/>
    <col min="5121" max="5121" width="41.140625" style="1" customWidth="1"/>
    <col min="5122" max="5122" width="11.42578125" style="1" customWidth="1"/>
    <col min="5123" max="5123" width="2.42578125" style="1" customWidth="1"/>
    <col min="5124" max="5124" width="16.5703125" style="1" bestFit="1" customWidth="1"/>
    <col min="5125" max="5125" width="13.42578125" style="1" customWidth="1"/>
    <col min="5126" max="5126" width="9.140625" style="1"/>
    <col min="5127" max="5128" width="0.140625" style="1" customWidth="1"/>
    <col min="5129" max="5376" width="9.140625" style="1"/>
    <col min="5377" max="5377" width="41.140625" style="1" customWidth="1"/>
    <col min="5378" max="5378" width="11.42578125" style="1" customWidth="1"/>
    <col min="5379" max="5379" width="2.42578125" style="1" customWidth="1"/>
    <col min="5380" max="5380" width="16.5703125" style="1" bestFit="1" customWidth="1"/>
    <col min="5381" max="5381" width="13.42578125" style="1" customWidth="1"/>
    <col min="5382" max="5382" width="9.140625" style="1"/>
    <col min="5383" max="5384" width="0.140625" style="1" customWidth="1"/>
    <col min="5385" max="5632" width="9.140625" style="1"/>
    <col min="5633" max="5633" width="41.140625" style="1" customWidth="1"/>
    <col min="5634" max="5634" width="11.42578125" style="1" customWidth="1"/>
    <col min="5635" max="5635" width="2.42578125" style="1" customWidth="1"/>
    <col min="5636" max="5636" width="16.5703125" style="1" bestFit="1" customWidth="1"/>
    <col min="5637" max="5637" width="13.42578125" style="1" customWidth="1"/>
    <col min="5638" max="5638" width="9.140625" style="1"/>
    <col min="5639" max="5640" width="0.140625" style="1" customWidth="1"/>
    <col min="5641" max="5888" width="9.140625" style="1"/>
    <col min="5889" max="5889" width="41.140625" style="1" customWidth="1"/>
    <col min="5890" max="5890" width="11.42578125" style="1" customWidth="1"/>
    <col min="5891" max="5891" width="2.42578125" style="1" customWidth="1"/>
    <col min="5892" max="5892" width="16.5703125" style="1" bestFit="1" customWidth="1"/>
    <col min="5893" max="5893" width="13.42578125" style="1" customWidth="1"/>
    <col min="5894" max="5894" width="9.140625" style="1"/>
    <col min="5895" max="5896" width="0.140625" style="1" customWidth="1"/>
    <col min="5897" max="6144" width="9.140625" style="1"/>
    <col min="6145" max="6145" width="41.140625" style="1" customWidth="1"/>
    <col min="6146" max="6146" width="11.42578125" style="1" customWidth="1"/>
    <col min="6147" max="6147" width="2.42578125" style="1" customWidth="1"/>
    <col min="6148" max="6148" width="16.5703125" style="1" bestFit="1" customWidth="1"/>
    <col min="6149" max="6149" width="13.42578125" style="1" customWidth="1"/>
    <col min="6150" max="6150" width="9.140625" style="1"/>
    <col min="6151" max="6152" width="0.140625" style="1" customWidth="1"/>
    <col min="6153" max="6400" width="9.140625" style="1"/>
    <col min="6401" max="6401" width="41.140625" style="1" customWidth="1"/>
    <col min="6402" max="6402" width="11.42578125" style="1" customWidth="1"/>
    <col min="6403" max="6403" width="2.42578125" style="1" customWidth="1"/>
    <col min="6404" max="6404" width="16.5703125" style="1" bestFit="1" customWidth="1"/>
    <col min="6405" max="6405" width="13.42578125" style="1" customWidth="1"/>
    <col min="6406" max="6406" width="9.140625" style="1"/>
    <col min="6407" max="6408" width="0.140625" style="1" customWidth="1"/>
    <col min="6409" max="6656" width="9.140625" style="1"/>
    <col min="6657" max="6657" width="41.140625" style="1" customWidth="1"/>
    <col min="6658" max="6658" width="11.42578125" style="1" customWidth="1"/>
    <col min="6659" max="6659" width="2.42578125" style="1" customWidth="1"/>
    <col min="6660" max="6660" width="16.5703125" style="1" bestFit="1" customWidth="1"/>
    <col min="6661" max="6661" width="13.42578125" style="1" customWidth="1"/>
    <col min="6662" max="6662" width="9.140625" style="1"/>
    <col min="6663" max="6664" width="0.140625" style="1" customWidth="1"/>
    <col min="6665" max="6912" width="9.140625" style="1"/>
    <col min="6913" max="6913" width="41.140625" style="1" customWidth="1"/>
    <col min="6914" max="6914" width="11.42578125" style="1" customWidth="1"/>
    <col min="6915" max="6915" width="2.42578125" style="1" customWidth="1"/>
    <col min="6916" max="6916" width="16.5703125" style="1" bestFit="1" customWidth="1"/>
    <col min="6917" max="6917" width="13.42578125" style="1" customWidth="1"/>
    <col min="6918" max="6918" width="9.140625" style="1"/>
    <col min="6919" max="6920" width="0.140625" style="1" customWidth="1"/>
    <col min="6921" max="7168" width="9.140625" style="1"/>
    <col min="7169" max="7169" width="41.140625" style="1" customWidth="1"/>
    <col min="7170" max="7170" width="11.42578125" style="1" customWidth="1"/>
    <col min="7171" max="7171" width="2.42578125" style="1" customWidth="1"/>
    <col min="7172" max="7172" width="16.5703125" style="1" bestFit="1" customWidth="1"/>
    <col min="7173" max="7173" width="13.42578125" style="1" customWidth="1"/>
    <col min="7174" max="7174" width="9.140625" style="1"/>
    <col min="7175" max="7176" width="0.140625" style="1" customWidth="1"/>
    <col min="7177" max="7424" width="9.140625" style="1"/>
    <col min="7425" max="7425" width="41.140625" style="1" customWidth="1"/>
    <col min="7426" max="7426" width="11.42578125" style="1" customWidth="1"/>
    <col min="7427" max="7427" width="2.42578125" style="1" customWidth="1"/>
    <col min="7428" max="7428" width="16.5703125" style="1" bestFit="1" customWidth="1"/>
    <col min="7429" max="7429" width="13.42578125" style="1" customWidth="1"/>
    <col min="7430" max="7430" width="9.140625" style="1"/>
    <col min="7431" max="7432" width="0.140625" style="1" customWidth="1"/>
    <col min="7433" max="7680" width="9.140625" style="1"/>
    <col min="7681" max="7681" width="41.140625" style="1" customWidth="1"/>
    <col min="7682" max="7682" width="11.42578125" style="1" customWidth="1"/>
    <col min="7683" max="7683" width="2.42578125" style="1" customWidth="1"/>
    <col min="7684" max="7684" width="16.5703125" style="1" bestFit="1" customWidth="1"/>
    <col min="7685" max="7685" width="13.42578125" style="1" customWidth="1"/>
    <col min="7686" max="7686" width="9.140625" style="1"/>
    <col min="7687" max="7688" width="0.140625" style="1" customWidth="1"/>
    <col min="7689" max="7936" width="9.140625" style="1"/>
    <col min="7937" max="7937" width="41.140625" style="1" customWidth="1"/>
    <col min="7938" max="7938" width="11.42578125" style="1" customWidth="1"/>
    <col min="7939" max="7939" width="2.42578125" style="1" customWidth="1"/>
    <col min="7940" max="7940" width="16.5703125" style="1" bestFit="1" customWidth="1"/>
    <col min="7941" max="7941" width="13.42578125" style="1" customWidth="1"/>
    <col min="7942" max="7942" width="9.140625" style="1"/>
    <col min="7943" max="7944" width="0.140625" style="1" customWidth="1"/>
    <col min="7945" max="8192" width="9.140625" style="1"/>
    <col min="8193" max="8193" width="41.140625" style="1" customWidth="1"/>
    <col min="8194" max="8194" width="11.42578125" style="1" customWidth="1"/>
    <col min="8195" max="8195" width="2.42578125" style="1" customWidth="1"/>
    <col min="8196" max="8196" width="16.5703125" style="1" bestFit="1" customWidth="1"/>
    <col min="8197" max="8197" width="13.42578125" style="1" customWidth="1"/>
    <col min="8198" max="8198" width="9.140625" style="1"/>
    <col min="8199" max="8200" width="0.140625" style="1" customWidth="1"/>
    <col min="8201" max="8448" width="9.140625" style="1"/>
    <col min="8449" max="8449" width="41.140625" style="1" customWidth="1"/>
    <col min="8450" max="8450" width="11.42578125" style="1" customWidth="1"/>
    <col min="8451" max="8451" width="2.42578125" style="1" customWidth="1"/>
    <col min="8452" max="8452" width="16.5703125" style="1" bestFit="1" customWidth="1"/>
    <col min="8453" max="8453" width="13.42578125" style="1" customWidth="1"/>
    <col min="8454" max="8454" width="9.140625" style="1"/>
    <col min="8455" max="8456" width="0.140625" style="1" customWidth="1"/>
    <col min="8457" max="8704" width="9.140625" style="1"/>
    <col min="8705" max="8705" width="41.140625" style="1" customWidth="1"/>
    <col min="8706" max="8706" width="11.42578125" style="1" customWidth="1"/>
    <col min="8707" max="8707" width="2.42578125" style="1" customWidth="1"/>
    <col min="8708" max="8708" width="16.5703125" style="1" bestFit="1" customWidth="1"/>
    <col min="8709" max="8709" width="13.42578125" style="1" customWidth="1"/>
    <col min="8710" max="8710" width="9.140625" style="1"/>
    <col min="8711" max="8712" width="0.140625" style="1" customWidth="1"/>
    <col min="8713" max="8960" width="9.140625" style="1"/>
    <col min="8961" max="8961" width="41.140625" style="1" customWidth="1"/>
    <col min="8962" max="8962" width="11.42578125" style="1" customWidth="1"/>
    <col min="8963" max="8963" width="2.42578125" style="1" customWidth="1"/>
    <col min="8964" max="8964" width="16.5703125" style="1" bestFit="1" customWidth="1"/>
    <col min="8965" max="8965" width="13.42578125" style="1" customWidth="1"/>
    <col min="8966" max="8966" width="9.140625" style="1"/>
    <col min="8967" max="8968" width="0.140625" style="1" customWidth="1"/>
    <col min="8969" max="9216" width="9.140625" style="1"/>
    <col min="9217" max="9217" width="41.140625" style="1" customWidth="1"/>
    <col min="9218" max="9218" width="11.42578125" style="1" customWidth="1"/>
    <col min="9219" max="9219" width="2.42578125" style="1" customWidth="1"/>
    <col min="9220" max="9220" width="16.5703125" style="1" bestFit="1" customWidth="1"/>
    <col min="9221" max="9221" width="13.42578125" style="1" customWidth="1"/>
    <col min="9222" max="9222" width="9.140625" style="1"/>
    <col min="9223" max="9224" width="0.140625" style="1" customWidth="1"/>
    <col min="9225" max="9472" width="9.140625" style="1"/>
    <col min="9473" max="9473" width="41.140625" style="1" customWidth="1"/>
    <col min="9474" max="9474" width="11.42578125" style="1" customWidth="1"/>
    <col min="9475" max="9475" width="2.42578125" style="1" customWidth="1"/>
    <col min="9476" max="9476" width="16.5703125" style="1" bestFit="1" customWidth="1"/>
    <col min="9477" max="9477" width="13.42578125" style="1" customWidth="1"/>
    <col min="9478" max="9478" width="9.140625" style="1"/>
    <col min="9479" max="9480" width="0.140625" style="1" customWidth="1"/>
    <col min="9481" max="9728" width="9.140625" style="1"/>
    <col min="9729" max="9729" width="41.140625" style="1" customWidth="1"/>
    <col min="9730" max="9730" width="11.42578125" style="1" customWidth="1"/>
    <col min="9731" max="9731" width="2.42578125" style="1" customWidth="1"/>
    <col min="9732" max="9732" width="16.5703125" style="1" bestFit="1" customWidth="1"/>
    <col min="9733" max="9733" width="13.42578125" style="1" customWidth="1"/>
    <col min="9734" max="9734" width="9.140625" style="1"/>
    <col min="9735" max="9736" width="0.140625" style="1" customWidth="1"/>
    <col min="9737" max="9984" width="9.140625" style="1"/>
    <col min="9985" max="9985" width="41.140625" style="1" customWidth="1"/>
    <col min="9986" max="9986" width="11.42578125" style="1" customWidth="1"/>
    <col min="9987" max="9987" width="2.42578125" style="1" customWidth="1"/>
    <col min="9988" max="9988" width="16.5703125" style="1" bestFit="1" customWidth="1"/>
    <col min="9989" max="9989" width="13.42578125" style="1" customWidth="1"/>
    <col min="9990" max="9990" width="9.140625" style="1"/>
    <col min="9991" max="9992" width="0.140625" style="1" customWidth="1"/>
    <col min="9993" max="10240" width="9.140625" style="1"/>
    <col min="10241" max="10241" width="41.140625" style="1" customWidth="1"/>
    <col min="10242" max="10242" width="11.42578125" style="1" customWidth="1"/>
    <col min="10243" max="10243" width="2.42578125" style="1" customWidth="1"/>
    <col min="10244" max="10244" width="16.5703125" style="1" bestFit="1" customWidth="1"/>
    <col min="10245" max="10245" width="13.42578125" style="1" customWidth="1"/>
    <col min="10246" max="10246" width="9.140625" style="1"/>
    <col min="10247" max="10248" width="0.140625" style="1" customWidth="1"/>
    <col min="10249" max="10496" width="9.140625" style="1"/>
    <col min="10497" max="10497" width="41.140625" style="1" customWidth="1"/>
    <col min="10498" max="10498" width="11.42578125" style="1" customWidth="1"/>
    <col min="10499" max="10499" width="2.42578125" style="1" customWidth="1"/>
    <col min="10500" max="10500" width="16.5703125" style="1" bestFit="1" customWidth="1"/>
    <col min="10501" max="10501" width="13.42578125" style="1" customWidth="1"/>
    <col min="10502" max="10502" width="9.140625" style="1"/>
    <col min="10503" max="10504" width="0.140625" style="1" customWidth="1"/>
    <col min="10505" max="10752" width="9.140625" style="1"/>
    <col min="10753" max="10753" width="41.140625" style="1" customWidth="1"/>
    <col min="10754" max="10754" width="11.42578125" style="1" customWidth="1"/>
    <col min="10755" max="10755" width="2.42578125" style="1" customWidth="1"/>
    <col min="10756" max="10756" width="16.5703125" style="1" bestFit="1" customWidth="1"/>
    <col min="10757" max="10757" width="13.42578125" style="1" customWidth="1"/>
    <col min="10758" max="10758" width="9.140625" style="1"/>
    <col min="10759" max="10760" width="0.140625" style="1" customWidth="1"/>
    <col min="10761" max="11008" width="9.140625" style="1"/>
    <col min="11009" max="11009" width="41.140625" style="1" customWidth="1"/>
    <col min="11010" max="11010" width="11.42578125" style="1" customWidth="1"/>
    <col min="11011" max="11011" width="2.42578125" style="1" customWidth="1"/>
    <col min="11012" max="11012" width="16.5703125" style="1" bestFit="1" customWidth="1"/>
    <col min="11013" max="11013" width="13.42578125" style="1" customWidth="1"/>
    <col min="11014" max="11014" width="9.140625" style="1"/>
    <col min="11015" max="11016" width="0.140625" style="1" customWidth="1"/>
    <col min="11017" max="11264" width="9.140625" style="1"/>
    <col min="11265" max="11265" width="41.140625" style="1" customWidth="1"/>
    <col min="11266" max="11266" width="11.42578125" style="1" customWidth="1"/>
    <col min="11267" max="11267" width="2.42578125" style="1" customWidth="1"/>
    <col min="11268" max="11268" width="16.5703125" style="1" bestFit="1" customWidth="1"/>
    <col min="11269" max="11269" width="13.42578125" style="1" customWidth="1"/>
    <col min="11270" max="11270" width="9.140625" style="1"/>
    <col min="11271" max="11272" width="0.140625" style="1" customWidth="1"/>
    <col min="11273" max="11520" width="9.140625" style="1"/>
    <col min="11521" max="11521" width="41.140625" style="1" customWidth="1"/>
    <col min="11522" max="11522" width="11.42578125" style="1" customWidth="1"/>
    <col min="11523" max="11523" width="2.42578125" style="1" customWidth="1"/>
    <col min="11524" max="11524" width="16.5703125" style="1" bestFit="1" customWidth="1"/>
    <col min="11525" max="11525" width="13.42578125" style="1" customWidth="1"/>
    <col min="11526" max="11526" width="9.140625" style="1"/>
    <col min="11527" max="11528" width="0.140625" style="1" customWidth="1"/>
    <col min="11529" max="11776" width="9.140625" style="1"/>
    <col min="11777" max="11777" width="41.140625" style="1" customWidth="1"/>
    <col min="11778" max="11778" width="11.42578125" style="1" customWidth="1"/>
    <col min="11779" max="11779" width="2.42578125" style="1" customWidth="1"/>
    <col min="11780" max="11780" width="16.5703125" style="1" bestFit="1" customWidth="1"/>
    <col min="11781" max="11781" width="13.42578125" style="1" customWidth="1"/>
    <col min="11782" max="11782" width="9.140625" style="1"/>
    <col min="11783" max="11784" width="0.140625" style="1" customWidth="1"/>
    <col min="11785" max="12032" width="9.140625" style="1"/>
    <col min="12033" max="12033" width="41.140625" style="1" customWidth="1"/>
    <col min="12034" max="12034" width="11.42578125" style="1" customWidth="1"/>
    <col min="12035" max="12035" width="2.42578125" style="1" customWidth="1"/>
    <col min="12036" max="12036" width="16.5703125" style="1" bestFit="1" customWidth="1"/>
    <col min="12037" max="12037" width="13.42578125" style="1" customWidth="1"/>
    <col min="12038" max="12038" width="9.140625" style="1"/>
    <col min="12039" max="12040" width="0.140625" style="1" customWidth="1"/>
    <col min="12041" max="12288" width="9.140625" style="1"/>
    <col min="12289" max="12289" width="41.140625" style="1" customWidth="1"/>
    <col min="12290" max="12290" width="11.42578125" style="1" customWidth="1"/>
    <col min="12291" max="12291" width="2.42578125" style="1" customWidth="1"/>
    <col min="12292" max="12292" width="16.5703125" style="1" bestFit="1" customWidth="1"/>
    <col min="12293" max="12293" width="13.42578125" style="1" customWidth="1"/>
    <col min="12294" max="12294" width="9.140625" style="1"/>
    <col min="12295" max="12296" width="0.140625" style="1" customWidth="1"/>
    <col min="12297" max="12544" width="9.140625" style="1"/>
    <col min="12545" max="12545" width="41.140625" style="1" customWidth="1"/>
    <col min="12546" max="12546" width="11.42578125" style="1" customWidth="1"/>
    <col min="12547" max="12547" width="2.42578125" style="1" customWidth="1"/>
    <col min="12548" max="12548" width="16.5703125" style="1" bestFit="1" customWidth="1"/>
    <col min="12549" max="12549" width="13.42578125" style="1" customWidth="1"/>
    <col min="12550" max="12550" width="9.140625" style="1"/>
    <col min="12551" max="12552" width="0.140625" style="1" customWidth="1"/>
    <col min="12553" max="12800" width="9.140625" style="1"/>
    <col min="12801" max="12801" width="41.140625" style="1" customWidth="1"/>
    <col min="12802" max="12802" width="11.42578125" style="1" customWidth="1"/>
    <col min="12803" max="12803" width="2.42578125" style="1" customWidth="1"/>
    <col min="12804" max="12804" width="16.5703125" style="1" bestFit="1" customWidth="1"/>
    <col min="12805" max="12805" width="13.42578125" style="1" customWidth="1"/>
    <col min="12806" max="12806" width="9.140625" style="1"/>
    <col min="12807" max="12808" width="0.140625" style="1" customWidth="1"/>
    <col min="12809" max="13056" width="9.140625" style="1"/>
    <col min="13057" max="13057" width="41.140625" style="1" customWidth="1"/>
    <col min="13058" max="13058" width="11.42578125" style="1" customWidth="1"/>
    <col min="13059" max="13059" width="2.42578125" style="1" customWidth="1"/>
    <col min="13060" max="13060" width="16.5703125" style="1" bestFit="1" customWidth="1"/>
    <col min="13061" max="13061" width="13.42578125" style="1" customWidth="1"/>
    <col min="13062" max="13062" width="9.140625" style="1"/>
    <col min="13063" max="13064" width="0.140625" style="1" customWidth="1"/>
    <col min="13065" max="13312" width="9.140625" style="1"/>
    <col min="13313" max="13313" width="41.140625" style="1" customWidth="1"/>
    <col min="13314" max="13314" width="11.42578125" style="1" customWidth="1"/>
    <col min="13315" max="13315" width="2.42578125" style="1" customWidth="1"/>
    <col min="13316" max="13316" width="16.5703125" style="1" bestFit="1" customWidth="1"/>
    <col min="13317" max="13317" width="13.42578125" style="1" customWidth="1"/>
    <col min="13318" max="13318" width="9.140625" style="1"/>
    <col min="13319" max="13320" width="0.140625" style="1" customWidth="1"/>
    <col min="13321" max="13568" width="9.140625" style="1"/>
    <col min="13569" max="13569" width="41.140625" style="1" customWidth="1"/>
    <col min="13570" max="13570" width="11.42578125" style="1" customWidth="1"/>
    <col min="13571" max="13571" width="2.42578125" style="1" customWidth="1"/>
    <col min="13572" max="13572" width="16.5703125" style="1" bestFit="1" customWidth="1"/>
    <col min="13573" max="13573" width="13.42578125" style="1" customWidth="1"/>
    <col min="13574" max="13574" width="9.140625" style="1"/>
    <col min="13575" max="13576" width="0.140625" style="1" customWidth="1"/>
    <col min="13577" max="13824" width="9.140625" style="1"/>
    <col min="13825" max="13825" width="41.140625" style="1" customWidth="1"/>
    <col min="13826" max="13826" width="11.42578125" style="1" customWidth="1"/>
    <col min="13827" max="13827" width="2.42578125" style="1" customWidth="1"/>
    <col min="13828" max="13828" width="16.5703125" style="1" bestFit="1" customWidth="1"/>
    <col min="13829" max="13829" width="13.42578125" style="1" customWidth="1"/>
    <col min="13830" max="13830" width="9.140625" style="1"/>
    <col min="13831" max="13832" width="0.140625" style="1" customWidth="1"/>
    <col min="13833" max="14080" width="9.140625" style="1"/>
    <col min="14081" max="14081" width="41.140625" style="1" customWidth="1"/>
    <col min="14082" max="14082" width="11.42578125" style="1" customWidth="1"/>
    <col min="14083" max="14083" width="2.42578125" style="1" customWidth="1"/>
    <col min="14084" max="14084" width="16.5703125" style="1" bestFit="1" customWidth="1"/>
    <col min="14085" max="14085" width="13.42578125" style="1" customWidth="1"/>
    <col min="14086" max="14086" width="9.140625" style="1"/>
    <col min="14087" max="14088" width="0.140625" style="1" customWidth="1"/>
    <col min="14089" max="14336" width="9.140625" style="1"/>
    <col min="14337" max="14337" width="41.140625" style="1" customWidth="1"/>
    <col min="14338" max="14338" width="11.42578125" style="1" customWidth="1"/>
    <col min="14339" max="14339" width="2.42578125" style="1" customWidth="1"/>
    <col min="14340" max="14340" width="16.5703125" style="1" bestFit="1" customWidth="1"/>
    <col min="14341" max="14341" width="13.42578125" style="1" customWidth="1"/>
    <col min="14342" max="14342" width="9.140625" style="1"/>
    <col min="14343" max="14344" width="0.140625" style="1" customWidth="1"/>
    <col min="14345" max="14592" width="9.140625" style="1"/>
    <col min="14593" max="14593" width="41.140625" style="1" customWidth="1"/>
    <col min="14594" max="14594" width="11.42578125" style="1" customWidth="1"/>
    <col min="14595" max="14595" width="2.42578125" style="1" customWidth="1"/>
    <col min="14596" max="14596" width="16.5703125" style="1" bestFit="1" customWidth="1"/>
    <col min="14597" max="14597" width="13.42578125" style="1" customWidth="1"/>
    <col min="14598" max="14598" width="9.140625" style="1"/>
    <col min="14599" max="14600" width="0.140625" style="1" customWidth="1"/>
    <col min="14601" max="14848" width="9.140625" style="1"/>
    <col min="14849" max="14849" width="41.140625" style="1" customWidth="1"/>
    <col min="14850" max="14850" width="11.42578125" style="1" customWidth="1"/>
    <col min="14851" max="14851" width="2.42578125" style="1" customWidth="1"/>
    <col min="14852" max="14852" width="16.5703125" style="1" bestFit="1" customWidth="1"/>
    <col min="14853" max="14853" width="13.42578125" style="1" customWidth="1"/>
    <col min="14854" max="14854" width="9.140625" style="1"/>
    <col min="14855" max="14856" width="0.140625" style="1" customWidth="1"/>
    <col min="14857" max="15104" width="9.140625" style="1"/>
    <col min="15105" max="15105" width="41.140625" style="1" customWidth="1"/>
    <col min="15106" max="15106" width="11.42578125" style="1" customWidth="1"/>
    <col min="15107" max="15107" width="2.42578125" style="1" customWidth="1"/>
    <col min="15108" max="15108" width="16.5703125" style="1" bestFit="1" customWidth="1"/>
    <col min="15109" max="15109" width="13.42578125" style="1" customWidth="1"/>
    <col min="15110" max="15110" width="9.140625" style="1"/>
    <col min="15111" max="15112" width="0.140625" style="1" customWidth="1"/>
    <col min="15113" max="15360" width="9.140625" style="1"/>
    <col min="15361" max="15361" width="41.140625" style="1" customWidth="1"/>
    <col min="15362" max="15362" width="11.42578125" style="1" customWidth="1"/>
    <col min="15363" max="15363" width="2.42578125" style="1" customWidth="1"/>
    <col min="15364" max="15364" width="16.5703125" style="1" bestFit="1" customWidth="1"/>
    <col min="15365" max="15365" width="13.42578125" style="1" customWidth="1"/>
    <col min="15366" max="15366" width="9.140625" style="1"/>
    <col min="15367" max="15368" width="0.140625" style="1" customWidth="1"/>
    <col min="15369" max="15616" width="9.140625" style="1"/>
    <col min="15617" max="15617" width="41.140625" style="1" customWidth="1"/>
    <col min="15618" max="15618" width="11.42578125" style="1" customWidth="1"/>
    <col min="15619" max="15619" width="2.42578125" style="1" customWidth="1"/>
    <col min="15620" max="15620" width="16.5703125" style="1" bestFit="1" customWidth="1"/>
    <col min="15621" max="15621" width="13.42578125" style="1" customWidth="1"/>
    <col min="15622" max="15622" width="9.140625" style="1"/>
    <col min="15623" max="15624" width="0.140625" style="1" customWidth="1"/>
    <col min="15625" max="15872" width="9.140625" style="1"/>
    <col min="15873" max="15873" width="41.140625" style="1" customWidth="1"/>
    <col min="15874" max="15874" width="11.42578125" style="1" customWidth="1"/>
    <col min="15875" max="15875" width="2.42578125" style="1" customWidth="1"/>
    <col min="15876" max="15876" width="16.5703125" style="1" bestFit="1" customWidth="1"/>
    <col min="15877" max="15877" width="13.42578125" style="1" customWidth="1"/>
    <col min="15878" max="15878" width="9.140625" style="1"/>
    <col min="15879" max="15880" width="0.140625" style="1" customWidth="1"/>
    <col min="15881" max="16128" width="9.140625" style="1"/>
    <col min="16129" max="16129" width="41.140625" style="1" customWidth="1"/>
    <col min="16130" max="16130" width="11.42578125" style="1" customWidth="1"/>
    <col min="16131" max="16131" width="2.42578125" style="1" customWidth="1"/>
    <col min="16132" max="16132" width="16.5703125" style="1" bestFit="1" customWidth="1"/>
    <col min="16133" max="16133" width="13.42578125" style="1" customWidth="1"/>
    <col min="16134" max="16134" width="9.140625" style="1"/>
    <col min="16135" max="16136" width="0.140625" style="1" customWidth="1"/>
    <col min="16137" max="16384" width="9.140625" style="1"/>
  </cols>
  <sheetData>
    <row r="1" spans="1:9" ht="15.75" x14ac:dyDescent="0.25">
      <c r="A1" s="171" t="s">
        <v>0</v>
      </c>
      <c r="B1" s="152"/>
      <c r="C1" s="152"/>
      <c r="D1" s="152"/>
      <c r="E1" s="152"/>
    </row>
    <row r="2" spans="1:9" ht="15.75" x14ac:dyDescent="0.25">
      <c r="A2" s="2"/>
    </row>
    <row r="3" spans="1:9" s="6" customFormat="1" x14ac:dyDescent="0.2">
      <c r="A3" s="172" t="s">
        <v>1</v>
      </c>
      <c r="B3" s="173"/>
      <c r="C3" s="173"/>
      <c r="D3" s="173"/>
      <c r="E3" s="173"/>
      <c r="F3" s="4"/>
      <c r="G3" s="5"/>
    </row>
    <row r="4" spans="1:9" x14ac:dyDescent="0.2">
      <c r="C4" s="7"/>
    </row>
    <row r="5" spans="1:9" x14ac:dyDescent="0.2">
      <c r="A5" s="8" t="s">
        <v>2</v>
      </c>
      <c r="B5" s="9" t="s">
        <v>3</v>
      </c>
      <c r="C5" s="9"/>
      <c r="D5" s="9" t="s">
        <v>4</v>
      </c>
      <c r="E5" s="9" t="s">
        <v>3</v>
      </c>
      <c r="F5" s="3"/>
      <c r="G5" s="3"/>
      <c r="H5" s="3"/>
      <c r="I5" s="3"/>
    </row>
    <row r="6" spans="1:9" ht="15" customHeight="1" x14ac:dyDescent="0.2">
      <c r="A6" s="10" t="s">
        <v>5</v>
      </c>
      <c r="B6" s="3">
        <v>21527</v>
      </c>
      <c r="C6" s="3"/>
      <c r="D6" s="3" t="s">
        <v>6</v>
      </c>
      <c r="E6" s="3">
        <v>23237.27</v>
      </c>
      <c r="F6" s="3"/>
      <c r="G6" s="3"/>
      <c r="H6" s="3"/>
      <c r="I6" s="3"/>
    </row>
    <row r="7" spans="1:9" ht="15" customHeight="1" x14ac:dyDescent="0.2">
      <c r="A7" s="10" t="s">
        <v>7</v>
      </c>
      <c r="B7" s="3">
        <v>473</v>
      </c>
      <c r="C7" s="3"/>
      <c r="D7" s="3" t="s">
        <v>8</v>
      </c>
      <c r="E7" s="3">
        <v>2775.72</v>
      </c>
      <c r="F7" s="3"/>
      <c r="G7" s="3"/>
      <c r="H7" s="3"/>
      <c r="I7" s="3"/>
    </row>
    <row r="8" spans="1:9" x14ac:dyDescent="0.2">
      <c r="A8" s="10" t="s">
        <v>9</v>
      </c>
      <c r="B8" s="3">
        <v>2808.24</v>
      </c>
      <c r="C8" s="3"/>
      <c r="D8" s="3" t="s">
        <v>10</v>
      </c>
      <c r="E8" s="3">
        <v>860</v>
      </c>
      <c r="F8" s="3"/>
      <c r="G8" s="3"/>
      <c r="H8" s="3"/>
      <c r="I8" s="3"/>
    </row>
    <row r="9" spans="1:9" ht="14.25" customHeight="1" x14ac:dyDescent="0.2">
      <c r="A9" s="10" t="s">
        <v>11</v>
      </c>
      <c r="B9" s="3">
        <v>3.17</v>
      </c>
      <c r="C9" s="3"/>
      <c r="D9" s="3" t="s">
        <v>12</v>
      </c>
      <c r="E9" s="3">
        <v>18452.91</v>
      </c>
      <c r="F9" s="3"/>
      <c r="G9" s="3"/>
      <c r="H9" s="3"/>
      <c r="I9" s="3"/>
    </row>
    <row r="10" spans="1:9" ht="13.5" customHeight="1" x14ac:dyDescent="0.2">
      <c r="A10" s="10" t="s">
        <v>13</v>
      </c>
      <c r="B10" s="3">
        <v>4.13</v>
      </c>
      <c r="C10" s="3"/>
      <c r="F10" s="3"/>
      <c r="G10" s="3"/>
      <c r="H10" s="3"/>
      <c r="I10" s="3"/>
    </row>
    <row r="11" spans="1:9" x14ac:dyDescent="0.2">
      <c r="A11" s="10" t="s">
        <v>14</v>
      </c>
      <c r="B11" s="3">
        <v>230</v>
      </c>
      <c r="C11" s="3"/>
      <c r="F11" s="3"/>
      <c r="G11" s="3"/>
      <c r="H11" s="3"/>
      <c r="I11" s="3"/>
    </row>
    <row r="12" spans="1:9" x14ac:dyDescent="0.2">
      <c r="A12" s="10" t="s">
        <v>15</v>
      </c>
      <c r="B12" s="3">
        <v>13803</v>
      </c>
      <c r="C12" s="3"/>
      <c r="F12" s="3"/>
      <c r="G12" s="3"/>
      <c r="H12" s="3"/>
      <c r="I12" s="3"/>
    </row>
    <row r="13" spans="1:9" x14ac:dyDescent="0.2">
      <c r="A13" s="10" t="s">
        <v>16</v>
      </c>
      <c r="B13" s="3">
        <v>4370.2</v>
      </c>
      <c r="C13" s="3"/>
      <c r="F13" s="3"/>
      <c r="G13" s="3"/>
      <c r="H13" s="3"/>
      <c r="I13" s="3"/>
    </row>
    <row r="14" spans="1:9" x14ac:dyDescent="0.2">
      <c r="A14" s="10" t="s">
        <v>17</v>
      </c>
      <c r="B14" s="3">
        <v>30717</v>
      </c>
      <c r="C14" s="3"/>
      <c r="F14" s="3"/>
      <c r="G14" s="3"/>
      <c r="H14" s="3"/>
      <c r="I14" s="3"/>
    </row>
    <row r="15" spans="1:9" x14ac:dyDescent="0.2">
      <c r="A15" s="10" t="s">
        <v>18</v>
      </c>
      <c r="B15" s="3">
        <v>7485</v>
      </c>
      <c r="C15" s="3"/>
      <c r="F15" s="3"/>
      <c r="G15" s="3"/>
      <c r="H15" s="3"/>
      <c r="I15" s="3"/>
    </row>
    <row r="16" spans="1:9" x14ac:dyDescent="0.2">
      <c r="A16" s="10" t="s">
        <v>19</v>
      </c>
      <c r="B16" s="3">
        <v>165</v>
      </c>
      <c r="C16" s="3"/>
      <c r="F16" s="3"/>
      <c r="G16" s="3"/>
      <c r="H16" s="3"/>
      <c r="I16" s="3"/>
    </row>
    <row r="17" spans="1:9" ht="13.5" thickBot="1" x14ac:dyDescent="0.25">
      <c r="B17" s="11">
        <f>SUM(B6:B16)</f>
        <v>81585.739999999991</v>
      </c>
      <c r="C17" s="3"/>
      <c r="D17" s="3"/>
      <c r="E17" s="12">
        <f>SUM(E6:E9)</f>
        <v>45325.9</v>
      </c>
      <c r="F17" s="3"/>
      <c r="G17" s="3"/>
      <c r="H17" s="3"/>
      <c r="I17" s="3"/>
    </row>
    <row r="18" spans="1:9" ht="13.5" customHeight="1" x14ac:dyDescent="0.2">
      <c r="A18" s="10"/>
      <c r="C18" s="3"/>
      <c r="D18" s="3"/>
      <c r="E18" s="3"/>
      <c r="F18" s="3"/>
      <c r="G18" s="3"/>
      <c r="H18" s="3"/>
      <c r="I18" s="3"/>
    </row>
    <row r="19" spans="1:9" x14ac:dyDescent="0.2">
      <c r="A19" s="13" t="s">
        <v>20</v>
      </c>
      <c r="B19" s="14"/>
      <c r="C19" s="14"/>
      <c r="D19" s="14"/>
      <c r="E19" s="14"/>
    </row>
    <row r="20" spans="1:9" x14ac:dyDescent="0.2">
      <c r="A20" s="10"/>
      <c r="C20" s="3"/>
      <c r="D20" s="3"/>
      <c r="E20" s="3"/>
    </row>
    <row r="21" spans="1:9" x14ac:dyDescent="0.2">
      <c r="A21" s="174" t="s">
        <v>21</v>
      </c>
      <c r="B21" s="175"/>
      <c r="C21" s="175"/>
      <c r="D21" s="175"/>
      <c r="E21" s="3"/>
      <c r="F21" s="4"/>
      <c r="G21" s="5"/>
    </row>
    <row r="22" spans="1:9" x14ac:dyDescent="0.2">
      <c r="A22" s="168" t="s">
        <v>22</v>
      </c>
      <c r="B22" s="152"/>
      <c r="E22" s="3">
        <v>13159.18</v>
      </c>
    </row>
    <row r="23" spans="1:9" x14ac:dyDescent="0.2">
      <c r="A23" s="168" t="s">
        <v>23</v>
      </c>
      <c r="B23" s="152"/>
      <c r="C23" s="152"/>
      <c r="E23" s="3">
        <v>5106.0600000000004</v>
      </c>
    </row>
    <row r="24" spans="1:9" x14ac:dyDescent="0.2">
      <c r="A24" s="168" t="s">
        <v>24</v>
      </c>
      <c r="B24" s="152"/>
      <c r="E24" s="3">
        <v>5820.84</v>
      </c>
    </row>
    <row r="25" spans="1:9" ht="14.25" customHeight="1" thickBot="1" x14ac:dyDescent="0.25">
      <c r="E25" s="12">
        <f>SUM(E21:E24)</f>
        <v>24086.080000000002</v>
      </c>
    </row>
    <row r="26" spans="1:9" ht="12.75" customHeight="1" x14ac:dyDescent="0.2">
      <c r="A26" s="10"/>
      <c r="E26" s="3"/>
    </row>
    <row r="27" spans="1:9" x14ac:dyDescent="0.2">
      <c r="A27" s="168" t="s">
        <v>25</v>
      </c>
      <c r="B27" s="152"/>
      <c r="C27" s="152"/>
      <c r="D27" s="152"/>
      <c r="E27" s="3">
        <f>SUM(B17)</f>
        <v>81585.739999999991</v>
      </c>
    </row>
    <row r="28" spans="1:9" x14ac:dyDescent="0.2">
      <c r="A28" s="168" t="s">
        <v>26</v>
      </c>
      <c r="B28" s="152"/>
      <c r="C28" s="152"/>
      <c r="D28" s="152"/>
      <c r="E28" s="3">
        <v>-45325.9</v>
      </c>
    </row>
    <row r="29" spans="1:9" ht="13.5" customHeight="1" thickBot="1" x14ac:dyDescent="0.25">
      <c r="A29" s="169" t="s">
        <v>27</v>
      </c>
      <c r="B29" s="169"/>
      <c r="C29" s="169"/>
      <c r="D29" s="169"/>
      <c r="E29" s="12">
        <f>SUM(E25:E28)</f>
        <v>60345.919999999991</v>
      </c>
    </row>
    <row r="30" spans="1:9" x14ac:dyDescent="0.2">
      <c r="A30" s="15"/>
      <c r="B30" s="9"/>
    </row>
    <row r="31" spans="1:9" x14ac:dyDescent="0.2">
      <c r="A31" s="16" t="s">
        <v>28</v>
      </c>
    </row>
    <row r="32" spans="1:9" x14ac:dyDescent="0.2">
      <c r="A32" s="168" t="s">
        <v>22</v>
      </c>
      <c r="B32" s="152"/>
      <c r="E32" s="3">
        <v>31188.79</v>
      </c>
      <c r="I32" s="3"/>
    </row>
    <row r="33" spans="1:9" x14ac:dyDescent="0.2">
      <c r="A33" s="152" t="s">
        <v>23</v>
      </c>
      <c r="B33" s="152"/>
      <c r="C33" s="152"/>
      <c r="E33" s="3">
        <v>23333.119999999999</v>
      </c>
      <c r="I33" s="3"/>
    </row>
    <row r="34" spans="1:9" x14ac:dyDescent="0.2">
      <c r="A34" s="168" t="s">
        <v>24</v>
      </c>
      <c r="B34" s="152"/>
      <c r="E34" s="3">
        <v>5824.01</v>
      </c>
      <c r="I34" s="3"/>
    </row>
    <row r="35" spans="1:9" ht="13.5" thickBot="1" x14ac:dyDescent="0.25">
      <c r="A35" s="15" t="s">
        <v>29</v>
      </c>
      <c r="E35" s="12">
        <f>SUM(E32:E34)</f>
        <v>60345.920000000006</v>
      </c>
    </row>
    <row r="36" spans="1:9" x14ac:dyDescent="0.2">
      <c r="A36" s="168"/>
      <c r="B36" s="152"/>
      <c r="E36" s="3"/>
    </row>
    <row r="37" spans="1:9" ht="13.5" thickBot="1" x14ac:dyDescent="0.25">
      <c r="A37" s="169" t="s">
        <v>27</v>
      </c>
      <c r="B37" s="170"/>
      <c r="C37" s="170"/>
      <c r="D37" s="170"/>
      <c r="E37" s="12">
        <f>SUM(E35:E36)</f>
        <v>60345.920000000006</v>
      </c>
    </row>
    <row r="39" spans="1:9" x14ac:dyDescent="0.2">
      <c r="A39" s="10"/>
      <c r="E39" s="17"/>
    </row>
    <row r="40" spans="1:9" x14ac:dyDescent="0.2">
      <c r="A40" s="1" t="s">
        <v>30</v>
      </c>
    </row>
  </sheetData>
  <mergeCells count="14">
    <mergeCell ref="A24:B24"/>
    <mergeCell ref="A1:E1"/>
    <mergeCell ref="A3:E3"/>
    <mergeCell ref="A21:D21"/>
    <mergeCell ref="A22:B22"/>
    <mergeCell ref="A23:C23"/>
    <mergeCell ref="A36:B36"/>
    <mergeCell ref="A37:D37"/>
    <mergeCell ref="A27:D27"/>
    <mergeCell ref="A28:D28"/>
    <mergeCell ref="A29:D29"/>
    <mergeCell ref="A32:B32"/>
    <mergeCell ref="A33:C33"/>
    <mergeCell ref="A34:B34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25B1-A6A0-4D3B-A0F2-E2A7DFD8802B}">
  <dimension ref="A1:G32"/>
  <sheetViews>
    <sheetView tabSelected="1" topLeftCell="A4" workbookViewId="0">
      <selection activeCell="E10" sqref="E10"/>
    </sheetView>
  </sheetViews>
  <sheetFormatPr defaultRowHeight="15" x14ac:dyDescent="0.25"/>
  <cols>
    <col min="1" max="1" width="26.28515625" customWidth="1"/>
    <col min="2" max="3" width="11.28515625" customWidth="1"/>
    <col min="4" max="4" width="13.85546875" style="186" customWidth="1"/>
    <col min="5" max="5" width="50.42578125" customWidth="1"/>
    <col min="6" max="6" width="10.28515625" bestFit="1" customWidth="1"/>
  </cols>
  <sheetData>
    <row r="1" spans="1:7" ht="18" x14ac:dyDescent="0.25">
      <c r="A1" s="176" t="s">
        <v>259</v>
      </c>
      <c r="B1" s="177"/>
      <c r="C1" s="177"/>
      <c r="D1" s="178"/>
      <c r="E1" s="177"/>
      <c r="F1" s="177"/>
      <c r="G1" s="177"/>
    </row>
    <row r="2" spans="1:7" ht="15.75" x14ac:dyDescent="0.25">
      <c r="A2" s="179" t="s">
        <v>260</v>
      </c>
      <c r="B2" s="177"/>
      <c r="C2" s="177"/>
      <c r="D2" s="178"/>
      <c r="E2" s="177"/>
      <c r="F2" s="177"/>
      <c r="G2" s="177"/>
    </row>
    <row r="3" spans="1:7" ht="30.75" customHeight="1" x14ac:dyDescent="0.25">
      <c r="A3" s="180" t="s">
        <v>261</v>
      </c>
      <c r="B3" s="181" t="s">
        <v>262</v>
      </c>
      <c r="C3" s="181" t="s">
        <v>263</v>
      </c>
      <c r="D3" s="182" t="s">
        <v>264</v>
      </c>
      <c r="E3" s="181" t="s">
        <v>265</v>
      </c>
      <c r="F3" s="177"/>
      <c r="G3" s="177"/>
    </row>
    <row r="4" spans="1:7" ht="30" customHeight="1" x14ac:dyDescent="0.25">
      <c r="A4" s="183" t="s">
        <v>266</v>
      </c>
      <c r="B4" s="184">
        <v>21155</v>
      </c>
      <c r="C4" s="184">
        <v>21527</v>
      </c>
      <c r="D4" s="184">
        <v>372</v>
      </c>
      <c r="E4" s="183"/>
      <c r="F4" s="177"/>
      <c r="G4" s="177"/>
    </row>
    <row r="5" spans="1:7" ht="108.75" customHeight="1" x14ac:dyDescent="0.25">
      <c r="A5" s="183" t="s">
        <v>267</v>
      </c>
      <c r="B5" s="184">
        <v>26256</v>
      </c>
      <c r="C5" s="184">
        <v>60059</v>
      </c>
      <c r="D5" s="184">
        <v>33803</v>
      </c>
      <c r="E5" s="183" t="s">
        <v>268</v>
      </c>
      <c r="F5" s="177"/>
      <c r="G5" s="177"/>
    </row>
    <row r="6" spans="1:7" ht="21" customHeight="1" x14ac:dyDescent="0.25">
      <c r="A6" s="183" t="s">
        <v>269</v>
      </c>
      <c r="B6" s="185" t="s">
        <v>270</v>
      </c>
      <c r="C6" s="184">
        <v>7417</v>
      </c>
      <c r="D6" s="184">
        <v>66</v>
      </c>
      <c r="F6" s="183" t="s">
        <v>271</v>
      </c>
      <c r="G6" s="177"/>
    </row>
    <row r="7" spans="1:7" ht="47.25" customHeight="1" x14ac:dyDescent="0.25">
      <c r="A7" s="183" t="s">
        <v>272</v>
      </c>
      <c r="B7" s="185">
        <v>0</v>
      </c>
      <c r="C7" s="185">
        <v>0</v>
      </c>
      <c r="D7" s="184">
        <v>0</v>
      </c>
      <c r="E7" s="177"/>
      <c r="F7" s="177"/>
      <c r="G7" s="177"/>
    </row>
    <row r="8" spans="1:7" ht="149.25" customHeight="1" x14ac:dyDescent="0.25">
      <c r="A8" s="183" t="s">
        <v>273</v>
      </c>
      <c r="B8" s="185" t="s">
        <v>274</v>
      </c>
      <c r="C8" s="184">
        <v>37909</v>
      </c>
      <c r="D8" s="184">
        <v>4347</v>
      </c>
      <c r="E8" s="183" t="s">
        <v>275</v>
      </c>
      <c r="F8" s="183" t="s">
        <v>271</v>
      </c>
      <c r="G8" s="177"/>
    </row>
    <row r="9" spans="1:7" ht="76.5" customHeight="1" x14ac:dyDescent="0.25">
      <c r="A9" s="183" t="s">
        <v>276</v>
      </c>
      <c r="B9" s="184">
        <v>19584.59</v>
      </c>
      <c r="C9" s="184">
        <v>19885</v>
      </c>
      <c r="D9" s="184">
        <v>300</v>
      </c>
      <c r="E9" s="183" t="s">
        <v>277</v>
      </c>
      <c r="F9" s="177"/>
      <c r="G9" s="177"/>
    </row>
    <row r="10" spans="1:7" ht="32.25" customHeight="1" x14ac:dyDescent="0.25">
      <c r="A10" s="183" t="s">
        <v>278</v>
      </c>
      <c r="B10" s="184">
        <v>0</v>
      </c>
      <c r="C10" s="184">
        <v>0</v>
      </c>
      <c r="D10" s="184">
        <v>0</v>
      </c>
      <c r="E10" s="177"/>
      <c r="F10" s="177"/>
      <c r="G10" s="177"/>
    </row>
    <row r="11" spans="1:7" x14ac:dyDescent="0.25">
      <c r="A11" s="177"/>
      <c r="B11" s="177"/>
      <c r="C11" s="177"/>
      <c r="D11" s="178"/>
      <c r="E11" s="177"/>
      <c r="F11" s="177"/>
      <c r="G11" s="177"/>
    </row>
    <row r="12" spans="1:7" x14ac:dyDescent="0.25">
      <c r="A12" s="177"/>
      <c r="B12" s="177"/>
      <c r="C12" s="177"/>
      <c r="D12" s="178"/>
      <c r="E12" s="177"/>
      <c r="F12" s="177"/>
      <c r="G12" s="177"/>
    </row>
    <row r="13" spans="1:7" x14ac:dyDescent="0.25">
      <c r="A13" s="177"/>
      <c r="B13" s="177"/>
      <c r="C13" s="177"/>
      <c r="D13" s="178"/>
      <c r="E13" s="177"/>
      <c r="F13" s="177"/>
      <c r="G13" s="177"/>
    </row>
    <row r="14" spans="1:7" x14ac:dyDescent="0.25">
      <c r="A14" s="177"/>
      <c r="B14" s="177"/>
      <c r="C14" s="177"/>
      <c r="D14" s="178"/>
      <c r="E14" s="177"/>
      <c r="F14" s="177"/>
      <c r="G14" s="177"/>
    </row>
    <row r="15" spans="1:7" x14ac:dyDescent="0.25">
      <c r="A15" s="177"/>
      <c r="B15" s="177"/>
      <c r="C15" s="177"/>
      <c r="D15" s="178"/>
      <c r="E15" s="177"/>
      <c r="F15" s="177"/>
      <c r="G15" s="177"/>
    </row>
    <row r="16" spans="1:7" x14ac:dyDescent="0.25">
      <c r="A16" s="177"/>
      <c r="B16" s="177"/>
      <c r="C16" s="177"/>
      <c r="D16" s="178"/>
      <c r="E16" s="177"/>
      <c r="F16" s="177"/>
      <c r="G16" s="177"/>
    </row>
    <row r="17" spans="1:7" x14ac:dyDescent="0.25">
      <c r="A17" s="177"/>
      <c r="B17" s="177"/>
      <c r="C17" s="177"/>
      <c r="D17" s="178"/>
      <c r="E17" s="177"/>
      <c r="F17" s="177"/>
      <c r="G17" s="177"/>
    </row>
    <row r="18" spans="1:7" x14ac:dyDescent="0.25">
      <c r="A18" s="177"/>
      <c r="B18" s="177"/>
      <c r="C18" s="177"/>
      <c r="D18" s="178"/>
      <c r="E18" s="177"/>
      <c r="F18" s="177"/>
      <c r="G18" s="177"/>
    </row>
    <row r="19" spans="1:7" x14ac:dyDescent="0.25">
      <c r="A19" s="177"/>
      <c r="B19" s="177"/>
      <c r="C19" s="177"/>
      <c r="D19" s="178"/>
      <c r="E19" s="177"/>
      <c r="F19" s="177"/>
      <c r="G19" s="177"/>
    </row>
    <row r="20" spans="1:7" x14ac:dyDescent="0.25">
      <c r="A20" s="177"/>
      <c r="B20" s="177"/>
      <c r="C20" s="177"/>
      <c r="D20" s="178"/>
      <c r="E20" s="177"/>
      <c r="F20" s="177"/>
      <c r="G20" s="177"/>
    </row>
    <row r="21" spans="1:7" x14ac:dyDescent="0.25">
      <c r="A21" s="177"/>
      <c r="B21" s="177"/>
      <c r="C21" s="177"/>
      <c r="D21" s="178"/>
      <c r="E21" s="177"/>
      <c r="F21" s="177"/>
      <c r="G21" s="177"/>
    </row>
    <row r="22" spans="1:7" x14ac:dyDescent="0.25">
      <c r="A22" s="177"/>
      <c r="B22" s="177"/>
      <c r="C22" s="177"/>
      <c r="D22" s="178"/>
      <c r="E22" s="177"/>
      <c r="F22" s="177"/>
      <c r="G22" s="177"/>
    </row>
    <row r="23" spans="1:7" x14ac:dyDescent="0.25">
      <c r="A23" s="177"/>
      <c r="B23" s="177"/>
      <c r="C23" s="177"/>
      <c r="D23" s="178"/>
      <c r="E23" s="177"/>
      <c r="F23" s="177"/>
      <c r="G23" s="177"/>
    </row>
    <row r="24" spans="1:7" x14ac:dyDescent="0.25">
      <c r="A24" s="177"/>
      <c r="B24" s="177"/>
      <c r="C24" s="177"/>
      <c r="D24" s="178"/>
      <c r="E24" s="177"/>
      <c r="F24" s="177"/>
      <c r="G24" s="177"/>
    </row>
    <row r="25" spans="1:7" x14ac:dyDescent="0.25">
      <c r="A25" s="177"/>
      <c r="B25" s="177"/>
      <c r="C25" s="177"/>
      <c r="D25" s="178"/>
      <c r="E25" s="177"/>
      <c r="F25" s="177"/>
      <c r="G25" s="177"/>
    </row>
    <row r="26" spans="1:7" x14ac:dyDescent="0.25">
      <c r="A26" s="177"/>
      <c r="B26" s="177"/>
      <c r="C26" s="177"/>
      <c r="D26" s="178"/>
      <c r="E26" s="177"/>
      <c r="F26" s="177"/>
      <c r="G26" s="177"/>
    </row>
    <row r="27" spans="1:7" x14ac:dyDescent="0.25">
      <c r="A27" s="177"/>
      <c r="B27" s="177"/>
      <c r="C27" s="177"/>
      <c r="D27" s="178"/>
      <c r="E27" s="177"/>
      <c r="F27" s="177"/>
      <c r="G27" s="177"/>
    </row>
    <row r="28" spans="1:7" x14ac:dyDescent="0.25">
      <c r="A28" s="177"/>
      <c r="B28" s="177"/>
      <c r="C28" s="177"/>
      <c r="D28" s="178"/>
      <c r="E28" s="177"/>
      <c r="F28" s="177"/>
      <c r="G28" s="177"/>
    </row>
    <row r="29" spans="1:7" x14ac:dyDescent="0.25">
      <c r="A29" s="177"/>
      <c r="B29" s="177"/>
      <c r="C29" s="177"/>
      <c r="D29" s="178"/>
      <c r="E29" s="177"/>
      <c r="F29" s="177"/>
      <c r="G29" s="177"/>
    </row>
    <row r="30" spans="1:7" x14ac:dyDescent="0.25">
      <c r="A30" s="177"/>
      <c r="B30" s="177"/>
      <c r="C30" s="177"/>
      <c r="D30" s="178"/>
      <c r="E30" s="177"/>
      <c r="F30" s="177"/>
      <c r="G30" s="177"/>
    </row>
    <row r="31" spans="1:7" x14ac:dyDescent="0.25">
      <c r="A31" s="177"/>
      <c r="B31" s="177"/>
      <c r="C31" s="177"/>
      <c r="D31" s="178"/>
      <c r="E31" s="177"/>
      <c r="F31" s="177"/>
      <c r="G31" s="177"/>
    </row>
    <row r="32" spans="1:7" x14ac:dyDescent="0.25">
      <c r="A32" s="177"/>
      <c r="B32" s="177"/>
      <c r="C32" s="177"/>
      <c r="D32" s="178"/>
      <c r="E32" s="177"/>
      <c r="F32" s="177"/>
      <c r="G32" s="177"/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Expenditure </vt:lpstr>
      <vt:lpstr>Income </vt:lpstr>
      <vt:lpstr>Year End 2021</vt:lpstr>
      <vt:lpstr>202021</vt:lpstr>
      <vt:lpstr>'Year End 2021'!Print_Area</vt:lpstr>
      <vt:lpstr>'Expenditure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thepa</dc:creator>
  <cp:lastModifiedBy>thepa</cp:lastModifiedBy>
  <dcterms:created xsi:type="dcterms:W3CDTF">2021-04-20T10:52:37Z</dcterms:created>
  <dcterms:modified xsi:type="dcterms:W3CDTF">2021-04-23T14:16:48Z</dcterms:modified>
</cp:coreProperties>
</file>