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pa\Desktop\New Holland\"/>
    </mc:Choice>
  </mc:AlternateContent>
  <xr:revisionPtr revIDLastSave="0" documentId="8_{1E53319E-7526-4E56-9E12-9732927E46F0}" xr6:coauthVersionLast="43" xr6:coauthVersionMax="43" xr10:uidLastSave="{00000000-0000-0000-0000-000000000000}"/>
  <bookViews>
    <workbookView xWindow="-120" yWindow="-120" windowWidth="29040" windowHeight="15840" activeTab="3" xr2:uid="{B2C50342-73C1-48DE-A8F4-F37287D4CA53}"/>
  </bookViews>
  <sheets>
    <sheet name="Expenditure " sheetId="1" r:id="rId1"/>
    <sheet name="Income" sheetId="3" r:id="rId2"/>
    <sheet name="Year End 1819" sheetId="4" r:id="rId3"/>
    <sheet name="201819" sheetId="5" r:id="rId4"/>
  </sheets>
  <externalReferences>
    <externalReference r:id="rId5"/>
  </externalReferences>
  <definedNames>
    <definedName name="_xlnm.Print_Area" localSheetId="2">'Year End 1819'!$A$1:$E$41</definedName>
    <definedName name="_xlnm.Print_Area">'[1]Budget 05'!$A$1:$I$35</definedName>
    <definedName name="_xlnm.Print_Titles" localSheetId="0">'Expenditure 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4" l="1"/>
  <c r="E37" i="4" s="1"/>
  <c r="E25" i="4"/>
  <c r="E17" i="4"/>
  <c r="B17" i="4"/>
  <c r="E27" i="4" s="1"/>
  <c r="E29" i="4" s="1"/>
  <c r="I91" i="3"/>
  <c r="D91" i="3"/>
  <c r="E90" i="3"/>
  <c r="E84" i="3"/>
  <c r="E80" i="3"/>
  <c r="E76" i="3"/>
  <c r="E71" i="3"/>
  <c r="E64" i="3"/>
  <c r="E59" i="3"/>
  <c r="E54" i="3"/>
  <c r="E49" i="3"/>
  <c r="E48" i="3"/>
  <c r="E46" i="3"/>
  <c r="E39" i="3"/>
  <c r="E38" i="3"/>
  <c r="E33" i="3"/>
  <c r="E30" i="3"/>
  <c r="E26" i="3"/>
  <c r="E25" i="3"/>
  <c r="E24" i="3"/>
  <c r="E20" i="3"/>
  <c r="I15" i="3"/>
  <c r="D15" i="3"/>
  <c r="I93" i="3" s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99" i="1" s="1"/>
  <c r="V4" i="1"/>
  <c r="V3" i="1"/>
  <c r="V2" i="1"/>
</calcChain>
</file>

<file path=xl/sharedStrings.xml><?xml version="1.0" encoding="utf-8"?>
<sst xmlns="http://schemas.openxmlformats.org/spreadsheetml/2006/main" count="712" uniqueCount="363">
  <si>
    <t>Date</t>
  </si>
  <si>
    <t>Online payment ref</t>
  </si>
  <si>
    <t>Cheque No.</t>
  </si>
  <si>
    <t>Payee</t>
  </si>
  <si>
    <t>Details</t>
  </si>
  <si>
    <t>Bank Statement check</t>
  </si>
  <si>
    <t>Administration</t>
  </si>
  <si>
    <t>Clerks Salary</t>
  </si>
  <si>
    <t>Clerks Expenses</t>
  </si>
  <si>
    <t>Transparency Funding - hours</t>
  </si>
  <si>
    <t>Transparency Funding - Admin</t>
  </si>
  <si>
    <t>Clerk's Tax deductions</t>
  </si>
  <si>
    <t>Training</t>
  </si>
  <si>
    <t>Travel Expenses</t>
  </si>
  <si>
    <t>Ground Maintenance</t>
  </si>
  <si>
    <t>Parish Paths</t>
  </si>
  <si>
    <t>Section 137</t>
  </si>
  <si>
    <t>Assets</t>
  </si>
  <si>
    <t>Chairmans Allowance</t>
  </si>
  <si>
    <t xml:space="preserve">Community Centre </t>
  </si>
  <si>
    <t>VAT</t>
  </si>
  <si>
    <t>TOTAL</t>
  </si>
  <si>
    <t>03.04.18</t>
  </si>
  <si>
    <t>Amberol Ltd</t>
  </si>
  <si>
    <t>Planter - In Bloom fund</t>
  </si>
  <si>
    <t>√</t>
  </si>
  <si>
    <t>06.04.18</t>
  </si>
  <si>
    <t>N Graves</t>
  </si>
  <si>
    <t>Community Centre expenditure</t>
  </si>
  <si>
    <t>Norton Security Services</t>
  </si>
  <si>
    <t>CCTV/Alarm - SNH Fund</t>
  </si>
  <si>
    <t>11.04.18</t>
  </si>
  <si>
    <t>1st Choice Carpets</t>
  </si>
  <si>
    <t>28.04.18</t>
  </si>
  <si>
    <t>01.05.18</t>
  </si>
  <si>
    <t>DD</t>
  </si>
  <si>
    <t>British Gas</t>
  </si>
  <si>
    <t>16.05.18</t>
  </si>
  <si>
    <t>D Hotson</t>
  </si>
  <si>
    <t>Salary - April/May</t>
  </si>
  <si>
    <t>HMRC</t>
  </si>
  <si>
    <t>Tax - April/May</t>
  </si>
  <si>
    <t>Richard Dixon</t>
  </si>
  <si>
    <t>Internal Audit Fee</t>
  </si>
  <si>
    <t>Vision ICT</t>
  </si>
  <si>
    <t>Web hosting 2018/19</t>
  </si>
  <si>
    <t>M Skipworth</t>
  </si>
  <si>
    <t>Ground Maintenance - April/May</t>
  </si>
  <si>
    <t>17.05.18</t>
  </si>
  <si>
    <t>Roundabout planter &amp; maint.</t>
  </si>
  <si>
    <t>Zurich Municipal</t>
  </si>
  <si>
    <t>Insurance renewal</t>
  </si>
  <si>
    <t>ERNLLCA</t>
  </si>
  <si>
    <t>Membership renewal</t>
  </si>
  <si>
    <t>VANL</t>
  </si>
  <si>
    <t>V Lewis</t>
  </si>
  <si>
    <t>Hire of room deposit</t>
  </si>
  <si>
    <t>22.05.18</t>
  </si>
  <si>
    <t>P Farrow</t>
  </si>
  <si>
    <t>01.06.18</t>
  </si>
  <si>
    <t>05.06.18</t>
  </si>
  <si>
    <t>Npower</t>
  </si>
  <si>
    <t>20.06.18</t>
  </si>
  <si>
    <t xml:space="preserve">Salary   </t>
  </si>
  <si>
    <t xml:space="preserve">Tax   </t>
  </si>
  <si>
    <t>Ground Maintenance - June</t>
  </si>
  <si>
    <t>Duplicate of ref 6 - repaid into acc</t>
  </si>
  <si>
    <t>28.06.18</t>
  </si>
  <si>
    <t>R Green</t>
  </si>
  <si>
    <t>Parish Paths cut 1</t>
  </si>
  <si>
    <t>10.07.18</t>
  </si>
  <si>
    <t>NLC</t>
  </si>
  <si>
    <t>Council tax flat 01/04-12/06</t>
  </si>
  <si>
    <t>17.07.18</t>
  </si>
  <si>
    <t>Shaw Electrical Services</t>
  </si>
  <si>
    <t>Emergency call out</t>
  </si>
  <si>
    <t>18.07.18</t>
  </si>
  <si>
    <t>Salary - July/August</t>
  </si>
  <si>
    <t>Tax - July/August</t>
  </si>
  <si>
    <t>MD Signs</t>
  </si>
  <si>
    <t>No dog sign - Millennium Park</t>
  </si>
  <si>
    <t>Fire Alarm repair</t>
  </si>
  <si>
    <t>Picket fence</t>
  </si>
  <si>
    <t>Ground Maintenance - July</t>
  </si>
  <si>
    <t>Ground Maintenance - August</t>
  </si>
  <si>
    <t>23.07.18</t>
  </si>
  <si>
    <t>ICO</t>
  </si>
  <si>
    <t>Data Protection Reg Fee</t>
  </si>
  <si>
    <t>19.07.18</t>
  </si>
  <si>
    <t>Screw Fix ladders for Centre</t>
  </si>
  <si>
    <t>06.08.18</t>
  </si>
  <si>
    <t>21.08.18</t>
  </si>
  <si>
    <t>Parish Paths cut 2</t>
  </si>
  <si>
    <t>04.09.18</t>
  </si>
  <si>
    <t>06.09.18</t>
  </si>
  <si>
    <t>Licence Fee</t>
  </si>
  <si>
    <t>12.09.18</t>
  </si>
  <si>
    <t>Salary</t>
  </si>
  <si>
    <t>Tax</t>
  </si>
  <si>
    <t>Pest Control - ants</t>
  </si>
  <si>
    <t>13.09.18</t>
  </si>
  <si>
    <t>HWRA</t>
  </si>
  <si>
    <t>17.09.18</t>
  </si>
  <si>
    <t>PKF Littlejohn LLP</t>
  </si>
  <si>
    <t>External Audit Fee</t>
  </si>
  <si>
    <t>27.09.18</t>
  </si>
  <si>
    <t>A Sissons</t>
  </si>
  <si>
    <t>Parish Path Cut 3</t>
  </si>
  <si>
    <t>01.10.18</t>
  </si>
  <si>
    <t>SLCC</t>
  </si>
  <si>
    <t>National Conference Fee</t>
  </si>
  <si>
    <t>17.10.18</t>
  </si>
  <si>
    <t>Conference 2018 x 2</t>
  </si>
  <si>
    <t>Ground Maint + winter planting</t>
  </si>
  <si>
    <t>01.11.18</t>
  </si>
  <si>
    <t>06.11.18</t>
  </si>
  <si>
    <t>14.11.18</t>
  </si>
  <si>
    <t>TDF</t>
  </si>
  <si>
    <t>Bench - Marsh Lane</t>
  </si>
  <si>
    <t>Salary - Nov/Dec</t>
  </si>
  <si>
    <t>Tax - Nov/Dec</t>
  </si>
  <si>
    <t>Ground Maintenance - Nov</t>
  </si>
  <si>
    <t>Travel expenses</t>
  </si>
  <si>
    <t>Cancelled</t>
  </si>
  <si>
    <t>Local Admin Book (split costs)</t>
  </si>
  <si>
    <t>Refurbish of village sign</t>
  </si>
  <si>
    <t>Royal British Legion</t>
  </si>
  <si>
    <t>Donation</t>
  </si>
  <si>
    <t>19.12.18</t>
  </si>
  <si>
    <t>Ground Maintenance - Dec</t>
  </si>
  <si>
    <t>19.11.18</t>
  </si>
  <si>
    <t>Goxhill Barrow Scouts</t>
  </si>
  <si>
    <t>26.11.18</t>
  </si>
  <si>
    <t>E Whyte</t>
  </si>
  <si>
    <t>Taster session</t>
  </si>
  <si>
    <t>03.12.18</t>
  </si>
  <si>
    <t>S Dobson</t>
  </si>
  <si>
    <t>Millennium Park - Ground works</t>
  </si>
  <si>
    <t>16.01.19</t>
  </si>
  <si>
    <t>Ground Maintenance - Jan</t>
  </si>
  <si>
    <t>Clerk RFO Training</t>
  </si>
  <si>
    <t>Rightaction</t>
  </si>
  <si>
    <t>Fire Extinguisher checks</t>
  </si>
  <si>
    <t>17.01.19</t>
  </si>
  <si>
    <t>New Holland Rec Comm</t>
  </si>
  <si>
    <t>28.01.19</t>
  </si>
  <si>
    <t>20.02.19</t>
  </si>
  <si>
    <t>Ground Maintenance - Feb</t>
  </si>
  <si>
    <t>G Booker</t>
  </si>
  <si>
    <t>22.02.19</t>
  </si>
  <si>
    <t>23.02.19</t>
  </si>
  <si>
    <t>D Rowbottom</t>
  </si>
  <si>
    <t>BCCRP</t>
  </si>
  <si>
    <t>Winter In Bloom Fund - planter</t>
  </si>
  <si>
    <t>05.03.19</t>
  </si>
  <si>
    <t>11.03.19</t>
  </si>
  <si>
    <t>Lottery Fee</t>
  </si>
  <si>
    <t>12.03.19</t>
  </si>
  <si>
    <t>RJ Coleman</t>
  </si>
  <si>
    <t>Part paymennt - Kitchen fan unit</t>
  </si>
  <si>
    <t>20.03.19</t>
  </si>
  <si>
    <t>Ground Maintenance - March</t>
  </si>
  <si>
    <t>21.03.19</t>
  </si>
  <si>
    <t>29.03.19</t>
  </si>
  <si>
    <t>Bennetts Electrical Services</t>
  </si>
  <si>
    <t>Total</t>
  </si>
  <si>
    <t>Date:</t>
  </si>
  <si>
    <t>Signatures:</t>
  </si>
  <si>
    <t>New Holland Parish Council - Income 2018/19</t>
  </si>
  <si>
    <t>81024965 - General</t>
  </si>
  <si>
    <t>81098373 Village Fund</t>
  </si>
  <si>
    <t>Ref</t>
  </si>
  <si>
    <t>Detail</t>
  </si>
  <si>
    <t xml:space="preserve">Amount </t>
  </si>
  <si>
    <t>27.04.18</t>
  </si>
  <si>
    <t>NLC Grant</t>
  </si>
  <si>
    <t>Interest</t>
  </si>
  <si>
    <t>NLC Precept</t>
  </si>
  <si>
    <t>07.09.18</t>
  </si>
  <si>
    <t>NLC Summer In Bloom Fund</t>
  </si>
  <si>
    <t>09.08.18</t>
  </si>
  <si>
    <t>HMRC Vat return</t>
  </si>
  <si>
    <t>07.12.18</t>
  </si>
  <si>
    <t>15.01.19</t>
  </si>
  <si>
    <t>NLC Parish Path fund</t>
  </si>
  <si>
    <t>01.03.19</t>
  </si>
  <si>
    <t>08.02.19</t>
  </si>
  <si>
    <t>NLC Defib electricity donation</t>
  </si>
  <si>
    <t>NLC Winter In Bloom Fund</t>
  </si>
  <si>
    <t>Sub Total</t>
  </si>
  <si>
    <t>81024965 - Community Centre</t>
  </si>
  <si>
    <t xml:space="preserve">43033872 - Community Centre </t>
  </si>
  <si>
    <t>01.03.18</t>
  </si>
  <si>
    <t>Craft Club</t>
  </si>
  <si>
    <t>24.04.18</t>
  </si>
  <si>
    <t>Peggys World - April Rent</t>
  </si>
  <si>
    <t>04.03.18</t>
  </si>
  <si>
    <t>Table Top</t>
  </si>
  <si>
    <t>Peggys World - electricity</t>
  </si>
  <si>
    <t>05.03.18</t>
  </si>
  <si>
    <t>Family Hands - March</t>
  </si>
  <si>
    <t>07.03.18</t>
  </si>
  <si>
    <t>Games Club - March</t>
  </si>
  <si>
    <t>13.06.18</t>
  </si>
  <si>
    <t>Peggys World - May/June Rent</t>
  </si>
  <si>
    <t>18.04.18</t>
  </si>
  <si>
    <t>Bingo</t>
  </si>
  <si>
    <t>Kids Games</t>
  </si>
  <si>
    <t>03.07.18</t>
  </si>
  <si>
    <t>16.07.18</t>
  </si>
  <si>
    <t>Flat rent</t>
  </si>
  <si>
    <t>31.07.18</t>
  </si>
  <si>
    <t>Peggys World July Rent</t>
  </si>
  <si>
    <t>Cheq</t>
  </si>
  <si>
    <t>WI - year</t>
  </si>
  <si>
    <t>07.08.18</t>
  </si>
  <si>
    <t>Flat electricity</t>
  </si>
  <si>
    <t>Private party - C Smith</t>
  </si>
  <si>
    <t>14.08.18</t>
  </si>
  <si>
    <t>18.05.18</t>
  </si>
  <si>
    <t>April - Craft</t>
  </si>
  <si>
    <t>April Games Nights</t>
  </si>
  <si>
    <t>April - Kids Games Nights</t>
  </si>
  <si>
    <t>15.09.18</t>
  </si>
  <si>
    <t>April - Family Hands</t>
  </si>
  <si>
    <t>15.10.18</t>
  </si>
  <si>
    <t>21.10.18</t>
  </si>
  <si>
    <t>Ferryboat Electricity</t>
  </si>
  <si>
    <t>08.06.18</t>
  </si>
  <si>
    <t xml:space="preserve">Private Party - Barton Evangelical church </t>
  </si>
  <si>
    <t>30.10.18</t>
  </si>
  <si>
    <t>Flat electricity - Oct</t>
  </si>
  <si>
    <t>22.06.18</t>
  </si>
  <si>
    <t>Cash</t>
  </si>
  <si>
    <t>May - Family Hands</t>
  </si>
  <si>
    <t>May - Kids Games night</t>
  </si>
  <si>
    <t>10.12.18</t>
  </si>
  <si>
    <t>Flat electricity - Nov</t>
  </si>
  <si>
    <t>May - Tai Chi</t>
  </si>
  <si>
    <t>14.12.18</t>
  </si>
  <si>
    <t>May - Band</t>
  </si>
  <si>
    <t>23.12.18</t>
  </si>
  <si>
    <t>Flat electricity - Dec</t>
  </si>
  <si>
    <t>May - Psychic</t>
  </si>
  <si>
    <t>14.01.19</t>
  </si>
  <si>
    <t>Manchester Square meeting</t>
  </si>
  <si>
    <t>29.01.19</t>
  </si>
  <si>
    <t>June - Family Hands</t>
  </si>
  <si>
    <t>14.02.19</t>
  </si>
  <si>
    <t>June - Kids Games night</t>
  </si>
  <si>
    <t>WI Yearly payment</t>
  </si>
  <si>
    <t>June - Tia Chi</t>
  </si>
  <si>
    <t>Ladies Night</t>
  </si>
  <si>
    <t>14.03.19</t>
  </si>
  <si>
    <t>Medium night</t>
  </si>
  <si>
    <t>Messy Play</t>
  </si>
  <si>
    <t>Duplicate payment - N Graves</t>
  </si>
  <si>
    <t>Rebel - Flat</t>
  </si>
  <si>
    <t>21.06.18</t>
  </si>
  <si>
    <t>British Gas refund</t>
  </si>
  <si>
    <t>04.07.18</t>
  </si>
  <si>
    <t xml:space="preserve">June - Tai Chi </t>
  </si>
  <si>
    <t>June - Messy Play</t>
  </si>
  <si>
    <t>20.07.148</t>
  </si>
  <si>
    <t>Chq</t>
  </si>
  <si>
    <t>Labour Party Booking 12/07</t>
  </si>
  <si>
    <t>30.07.18</t>
  </si>
  <si>
    <t>July - Kids Games Night</t>
  </si>
  <si>
    <t>July - Tia chi</t>
  </si>
  <si>
    <t>July - Messy Play</t>
  </si>
  <si>
    <t>July - Table Top Sale</t>
  </si>
  <si>
    <t>July - Medium Joe</t>
  </si>
  <si>
    <t>31.08.18</t>
  </si>
  <si>
    <t>August - Tai Chi</t>
  </si>
  <si>
    <t>August - Table Top</t>
  </si>
  <si>
    <t>August - Cheese &amp; Wine</t>
  </si>
  <si>
    <t>August - Buffet Meal &amp; Singer</t>
  </si>
  <si>
    <t>August - Private Party</t>
  </si>
  <si>
    <t>11.10.18</t>
  </si>
  <si>
    <t>Sept - Tai Chi</t>
  </si>
  <si>
    <t>Sept - Table Top</t>
  </si>
  <si>
    <t>Sept - McMillian Event</t>
  </si>
  <si>
    <t>Sept-Band Practice</t>
  </si>
  <si>
    <t>Sept - Mother &amp; Toddlers</t>
  </si>
  <si>
    <t>31.10.18</t>
  </si>
  <si>
    <t>Oct - Dog Training</t>
  </si>
  <si>
    <t>Oct - Table Top</t>
  </si>
  <si>
    <t>Barrow Lunch Club</t>
  </si>
  <si>
    <t>Birthday Party</t>
  </si>
  <si>
    <t>Evening with Rob</t>
  </si>
  <si>
    <t>Oct - Kids Craft</t>
  </si>
  <si>
    <t>Oct - Mother &amp; Toddler</t>
  </si>
  <si>
    <t>30.11.18</t>
  </si>
  <si>
    <t>Nov - Tai Chi</t>
  </si>
  <si>
    <t>Nov- Table Top</t>
  </si>
  <si>
    <t>Nov - Dog Training</t>
  </si>
  <si>
    <t>Nov- Medium Joe</t>
  </si>
  <si>
    <t>Nov - Mother &amp; Toddlers</t>
  </si>
  <si>
    <t>30.12.18</t>
  </si>
  <si>
    <t>Dec - Tai Chi</t>
  </si>
  <si>
    <t>Dec- Table Top</t>
  </si>
  <si>
    <t>Dec - Dog Training</t>
  </si>
  <si>
    <t>Dec - Mother &amp; Toddlers</t>
  </si>
  <si>
    <t>11.02.19</t>
  </si>
  <si>
    <t>Jan - Tai Chi</t>
  </si>
  <si>
    <t>Jan Table Top</t>
  </si>
  <si>
    <t>Jan - Dog Training</t>
  </si>
  <si>
    <t>Jan - Mother &amp; Toddlers</t>
  </si>
  <si>
    <t>Feb - Tai Chi</t>
  </si>
  <si>
    <t>Feb - Nail Bar</t>
  </si>
  <si>
    <t>Feb - Table Top</t>
  </si>
  <si>
    <t>Feb - Tea Dance</t>
  </si>
  <si>
    <t>Feb - Labour Party</t>
  </si>
  <si>
    <t>Feb - Mother &amp; Toddlers</t>
  </si>
  <si>
    <t>Total Income</t>
  </si>
  <si>
    <t>Donation - Rotary</t>
  </si>
  <si>
    <t>New Holland Parish Council Final Accounts as at 31/03/19</t>
  </si>
  <si>
    <t xml:space="preserve">Summary of Receipts and Payments </t>
  </si>
  <si>
    <t>Receipts</t>
  </si>
  <si>
    <t>£</t>
  </si>
  <si>
    <t>Payments</t>
  </si>
  <si>
    <t>Precept</t>
  </si>
  <si>
    <t>General Admin</t>
  </si>
  <si>
    <t>Council tax grant</t>
  </si>
  <si>
    <t>VAT return</t>
  </si>
  <si>
    <t>S137</t>
  </si>
  <si>
    <t>Interest 81098373</t>
  </si>
  <si>
    <t>Community Centre</t>
  </si>
  <si>
    <t>Interest 43033872</t>
  </si>
  <si>
    <t>Centre Donations</t>
  </si>
  <si>
    <t>NLC Grant Funding</t>
  </si>
  <si>
    <t>Community Rent/Hire</t>
  </si>
  <si>
    <t>NLC Defib contribution</t>
  </si>
  <si>
    <t>NLC Parish Path Fund</t>
  </si>
  <si>
    <t>Misc</t>
  </si>
  <si>
    <t xml:space="preserve">Account Reconciliation </t>
  </si>
  <si>
    <t>Opening Balance 01/04/18</t>
  </si>
  <si>
    <t>Treasury 81024965</t>
  </si>
  <si>
    <t>Business Money Manager 43033872</t>
  </si>
  <si>
    <t>BMM Account 81098373</t>
  </si>
  <si>
    <t>Add receipts</t>
  </si>
  <si>
    <t>Deduct payments</t>
  </si>
  <si>
    <t>Closing balance 31/03/19</t>
  </si>
  <si>
    <t>Bank Reconcilliation 31/03/18</t>
  </si>
  <si>
    <t>The balance corresponds with bank statement as at 31st March 2019.</t>
  </si>
  <si>
    <t>Explanation of variances</t>
  </si>
  <si>
    <t>New Holland Parish Council</t>
  </si>
  <si>
    <t>Section 1</t>
  </si>
  <si>
    <t>2017/18 £</t>
  </si>
  <si>
    <t>2018/19 £</t>
  </si>
  <si>
    <t>Variances   %</t>
  </si>
  <si>
    <t>Detailed explanation of variances (with amounts £)</t>
  </si>
  <si>
    <r>
      <rPr>
        <b/>
        <sz val="11"/>
        <color theme="1"/>
        <rFont val="Georgia"/>
        <family val="1"/>
      </rPr>
      <t xml:space="preserve">Box 2 </t>
    </r>
    <r>
      <rPr>
        <sz val="11"/>
        <color theme="1"/>
        <rFont val="Georgia"/>
        <family val="1"/>
      </rPr>
      <t>Precept</t>
    </r>
  </si>
  <si>
    <t>Increased precept</t>
  </si>
  <si>
    <r>
      <rPr>
        <b/>
        <sz val="11"/>
        <color theme="1"/>
        <rFont val="Georgia"/>
        <family val="1"/>
      </rPr>
      <t>Box 3</t>
    </r>
    <r>
      <rPr>
        <sz val="11"/>
        <color theme="1"/>
        <rFont val="Georgia"/>
        <family val="1"/>
      </rPr>
      <t xml:space="preserve"> Other receipts</t>
    </r>
  </si>
  <si>
    <t>Increase in council tax grant £5                                   Decrease in HMRC vat £12,163.83                               Increase in interest £7.62                                              Decrease in Transparency funding £974.16                 Decrease in donations received £1,250                         Decrease in grant funding £51,342.02                         Increase in rent and hire income £7,888.93                Increase in Misc items £379.57</t>
  </si>
  <si>
    <r>
      <rPr>
        <b/>
        <sz val="11"/>
        <color theme="1"/>
        <rFont val="Georgia"/>
        <family val="1"/>
      </rPr>
      <t xml:space="preserve">Box 4  </t>
    </r>
    <r>
      <rPr>
        <sz val="11"/>
        <color theme="1"/>
        <rFont val="Georgia"/>
        <family val="1"/>
      </rPr>
      <t xml:space="preserve"> Staff Costs</t>
    </r>
  </si>
  <si>
    <r>
      <rPr>
        <b/>
        <sz val="11"/>
        <color theme="1"/>
        <rFont val="Georgia"/>
        <family val="1"/>
      </rPr>
      <t xml:space="preserve">Box 5                                  </t>
    </r>
    <r>
      <rPr>
        <sz val="11"/>
        <color theme="1"/>
        <rFont val="Georgia"/>
        <family val="1"/>
      </rPr>
      <t xml:space="preserve"> Loan interest / capital repayments</t>
    </r>
  </si>
  <si>
    <r>
      <rPr>
        <b/>
        <sz val="11"/>
        <color theme="1"/>
        <rFont val="Georgia"/>
        <family val="1"/>
      </rPr>
      <t xml:space="preserve">Box 6                                 </t>
    </r>
    <r>
      <rPr>
        <sz val="11"/>
        <color theme="1"/>
        <rFont val="Georgia"/>
        <family val="1"/>
      </rPr>
      <t>Other payments</t>
    </r>
  </si>
  <si>
    <r>
      <rPr>
        <b/>
        <sz val="11"/>
        <color theme="1"/>
        <rFont val="Georgia"/>
        <family val="1"/>
      </rPr>
      <t xml:space="preserve">Box 9                                   </t>
    </r>
    <r>
      <rPr>
        <sz val="11"/>
        <color theme="1"/>
        <rFont val="Georgia"/>
        <family val="1"/>
      </rPr>
      <t>Fixed assets &amp; long term assets</t>
    </r>
  </si>
  <si>
    <t>Removal of one asset at £300 and Addional assets purchased   2 x planters @ £754.15, CCTV/Alarm System @ £3,061.49, Ladder @ £104.16 and new bench at £310.50</t>
  </si>
  <si>
    <r>
      <rPr>
        <b/>
        <sz val="11"/>
        <color theme="1"/>
        <rFont val="Georgia"/>
        <family val="1"/>
      </rPr>
      <t>Box 10</t>
    </r>
    <r>
      <rPr>
        <sz val="11"/>
        <color theme="1"/>
        <rFont val="Georgia"/>
        <family val="1"/>
      </rPr>
      <t xml:space="preserve">                                Borrowings</t>
    </r>
  </si>
  <si>
    <t>Refurbishment costs of Community Centre £63,442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</si>
</sst>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7">
    <xf numFmtId="0" fontId="0" fillId="0" borderId="0" xfId="0"/>
    <xf numFmtId="0" fontId="3" fillId="2" borderId="1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textRotation="90"/>
    </xf>
    <xf numFmtId="4" fontId="3" fillId="2" borderId="2" xfId="0" applyNumberFormat="1" applyFont="1" applyFill="1" applyBorder="1" applyAlignment="1">
      <alignment horizontal="center" textRotation="90"/>
    </xf>
    <xf numFmtId="2" fontId="3" fillId="2" borderId="2" xfId="0" applyNumberFormat="1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2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/>
    </xf>
    <xf numFmtId="0" fontId="4" fillId="3" borderId="5" xfId="0" applyFont="1" applyFill="1" applyBorder="1"/>
    <xf numFmtId="0" fontId="4" fillId="3" borderId="5" xfId="0" applyFont="1" applyFill="1" applyBorder="1" applyAlignment="1">
      <alignment wrapText="1"/>
    </xf>
    <xf numFmtId="4" fontId="4" fillId="3" borderId="5" xfId="0" applyNumberFormat="1" applyFont="1" applyFill="1" applyBorder="1" applyAlignment="1">
      <alignment horizontal="right"/>
    </xf>
    <xf numFmtId="4" fontId="4" fillId="3" borderId="5" xfId="0" applyNumberFormat="1" applyFont="1" applyFill="1" applyBorder="1" applyAlignment="1">
      <alignment horizontal="right" wrapText="1"/>
    </xf>
    <xf numFmtId="0" fontId="4" fillId="3" borderId="4" xfId="0" applyFont="1" applyFill="1" applyBorder="1"/>
    <xf numFmtId="0" fontId="5" fillId="3" borderId="5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3" borderId="7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4" fontId="4" fillId="3" borderId="8" xfId="0" applyNumberFormat="1" applyFont="1" applyFill="1" applyBorder="1" applyAlignment="1">
      <alignment horizontal="right"/>
    </xf>
    <xf numFmtId="4" fontId="4" fillId="3" borderId="8" xfId="0" applyNumberFormat="1" applyFont="1" applyFill="1" applyBorder="1" applyAlignment="1">
      <alignment horizontal="right" wrapText="1"/>
    </xf>
    <xf numFmtId="0" fontId="3" fillId="3" borderId="9" xfId="0" applyFont="1" applyFill="1" applyBorder="1"/>
    <xf numFmtId="0" fontId="3" fillId="3" borderId="10" xfId="0" applyFont="1" applyFill="1" applyBorder="1"/>
    <xf numFmtId="0" fontId="4" fillId="3" borderId="10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2" fillId="3" borderId="10" xfId="0" applyFont="1" applyFill="1" applyBorder="1"/>
    <xf numFmtId="4" fontId="7" fillId="3" borderId="10" xfId="0" applyNumberFormat="1" applyFont="1" applyFill="1" applyBorder="1" applyAlignment="1">
      <alignment horizontal="right" wrapText="1"/>
    </xf>
    <xf numFmtId="4" fontId="7" fillId="3" borderId="11" xfId="0" applyNumberFormat="1" applyFont="1" applyFill="1" applyBorder="1" applyAlignment="1">
      <alignment horizontal="right" wrapText="1"/>
    </xf>
    <xf numFmtId="0" fontId="7" fillId="0" borderId="0" xfId="0" applyFont="1"/>
    <xf numFmtId="0" fontId="7" fillId="3" borderId="12" xfId="0" applyFont="1" applyFill="1" applyBorder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/>
    <xf numFmtId="4" fontId="2" fillId="3" borderId="0" xfId="0" applyNumberFormat="1" applyFont="1" applyFill="1"/>
    <xf numFmtId="4" fontId="7" fillId="3" borderId="0" xfId="0" applyNumberFormat="1" applyFont="1" applyFill="1" applyAlignment="1">
      <alignment horizontal="right" wrapText="1"/>
    </xf>
    <xf numFmtId="4" fontId="7" fillId="3" borderId="13" xfId="0" applyNumberFormat="1" applyFont="1" applyFill="1" applyBorder="1" applyAlignment="1">
      <alignment horizontal="right" wrapText="1"/>
    </xf>
    <xf numFmtId="0" fontId="8" fillId="3" borderId="0" xfId="0" applyFont="1" applyFill="1" applyAlignment="1">
      <alignment wrapText="1"/>
    </xf>
    <xf numFmtId="4" fontId="7" fillId="3" borderId="0" xfId="0" applyNumberFormat="1" applyFont="1" applyFill="1"/>
    <xf numFmtId="2" fontId="7" fillId="3" borderId="0" xfId="0" applyNumberFormat="1" applyFont="1" applyFill="1" applyAlignment="1">
      <alignment horizontal="right" wrapText="1"/>
    </xf>
    <xf numFmtId="2" fontId="7" fillId="3" borderId="13" xfId="0" applyNumberFormat="1" applyFont="1" applyFill="1" applyBorder="1" applyAlignment="1">
      <alignment horizontal="right" wrapText="1"/>
    </xf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5" xfId="0" applyFont="1" applyFill="1" applyBorder="1" applyAlignment="1">
      <alignment horizontal="left" wrapText="1"/>
    </xf>
    <xf numFmtId="164" fontId="2" fillId="3" borderId="15" xfId="0" applyNumberFormat="1" applyFont="1" applyFill="1" applyBorder="1" applyAlignment="1">
      <alignment wrapText="1"/>
    </xf>
    <xf numFmtId="4" fontId="2" fillId="3" borderId="15" xfId="0" applyNumberFormat="1" applyFont="1" applyFill="1" applyBorder="1"/>
    <xf numFmtId="164" fontId="2" fillId="3" borderId="15" xfId="0" applyNumberFormat="1" applyFont="1" applyFill="1" applyBorder="1"/>
    <xf numFmtId="164" fontId="7" fillId="3" borderId="15" xfId="0" applyNumberFormat="1" applyFont="1" applyFill="1" applyBorder="1"/>
    <xf numFmtId="2" fontId="7" fillId="3" borderId="15" xfId="0" applyNumberFormat="1" applyFont="1" applyFill="1" applyBorder="1"/>
    <xf numFmtId="2" fontId="7" fillId="3" borderId="15" xfId="0" applyNumberFormat="1" applyFont="1" applyFill="1" applyBorder="1" applyAlignment="1">
      <alignment horizontal="right"/>
    </xf>
    <xf numFmtId="2" fontId="7" fillId="3" borderId="16" xfId="0" applyNumberFormat="1" applyFont="1" applyFill="1" applyBorder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4" fontId="2" fillId="0" borderId="0" xfId="0" applyNumberFormat="1" applyFont="1"/>
    <xf numFmtId="164" fontId="2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4" fontId="7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2" fontId="2" fillId="0" borderId="0" xfId="0" applyNumberFormat="1" applyFont="1"/>
    <xf numFmtId="2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7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4" fontId="7" fillId="0" borderId="0" xfId="0" applyNumberFormat="1" applyFont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0" fontId="0" fillId="0" borderId="18" xfId="0" applyBorder="1"/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7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2" fillId="0" borderId="6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5" xfId="0" applyFont="1" applyBorder="1"/>
    <xf numFmtId="4" fontId="2" fillId="0" borderId="6" xfId="0" applyNumberFormat="1" applyFont="1" applyBorder="1"/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0" fillId="4" borderId="18" xfId="0" applyFill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/>
    <xf numFmtId="4" fontId="2" fillId="3" borderId="3" xfId="0" applyNumberFormat="1" applyFont="1" applyFill="1" applyBorder="1"/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/>
    <xf numFmtId="4" fontId="2" fillId="3" borderId="22" xfId="0" applyNumberFormat="1" applyFont="1" applyFill="1" applyBorder="1"/>
    <xf numFmtId="0" fontId="2" fillId="0" borderId="8" xfId="0" applyFont="1" applyBorder="1" applyAlignment="1">
      <alignment horizontal="left"/>
    </xf>
    <xf numFmtId="4" fontId="2" fillId="0" borderId="32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4" fontId="2" fillId="0" borderId="31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3" borderId="5" xfId="0" applyFont="1" applyFill="1" applyBorder="1"/>
    <xf numFmtId="4" fontId="2" fillId="3" borderId="6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/>
    <xf numFmtId="0" fontId="0" fillId="0" borderId="29" xfId="0" applyBorder="1" applyAlignment="1">
      <alignment horizontal="left"/>
    </xf>
    <xf numFmtId="14" fontId="2" fillId="0" borderId="20" xfId="0" applyNumberFormat="1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14" fontId="2" fillId="0" borderId="4" xfId="0" applyNumberFormat="1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4" fontId="2" fillId="3" borderId="6" xfId="0" applyNumberFormat="1" applyFont="1" applyFill="1" applyBorder="1" applyAlignment="1">
      <alignment horizontal="right"/>
    </xf>
    <xf numFmtId="14" fontId="2" fillId="0" borderId="25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left"/>
    </xf>
    <xf numFmtId="14" fontId="2" fillId="0" borderId="29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4" fontId="7" fillId="0" borderId="35" xfId="0" applyNumberFormat="1" applyFont="1" applyBorder="1" applyAlignment="1">
      <alignment horizontal="right"/>
    </xf>
    <xf numFmtId="14" fontId="2" fillId="0" borderId="41" xfId="0" applyNumberFormat="1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4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 horizontal="left"/>
    </xf>
    <xf numFmtId="4" fontId="2" fillId="0" borderId="45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4" fontId="2" fillId="3" borderId="2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/>
    </xf>
    <xf numFmtId="4" fontId="7" fillId="3" borderId="6" xfId="0" applyNumberFormat="1" applyFont="1" applyFill="1" applyBorder="1" applyAlignment="1">
      <alignment horizontal="right"/>
    </xf>
    <xf numFmtId="0" fontId="2" fillId="3" borderId="30" xfId="0" applyFont="1" applyFill="1" applyBorder="1" applyAlignment="1">
      <alignment horizontal="left"/>
    </xf>
    <xf numFmtId="4" fontId="2" fillId="3" borderId="30" xfId="0" applyNumberFormat="1" applyFont="1" applyFill="1" applyBorder="1" applyAlignment="1">
      <alignment horizontal="right"/>
    </xf>
    <xf numFmtId="4" fontId="7" fillId="3" borderId="31" xfId="0" applyNumberFormat="1" applyFont="1" applyFill="1" applyBorder="1" applyAlignment="1">
      <alignment horizontal="right"/>
    </xf>
    <xf numFmtId="0" fontId="2" fillId="3" borderId="26" xfId="0" applyFont="1" applyFill="1" applyBorder="1" applyAlignment="1">
      <alignment horizontal="left"/>
    </xf>
    <xf numFmtId="4" fontId="2" fillId="3" borderId="26" xfId="0" applyNumberFormat="1" applyFont="1" applyFill="1" applyBorder="1" applyAlignment="1">
      <alignment horizontal="right"/>
    </xf>
    <xf numFmtId="4" fontId="7" fillId="3" borderId="27" xfId="0" applyNumberFormat="1" applyFont="1" applyFill="1" applyBorder="1" applyAlignment="1">
      <alignment horizontal="right"/>
    </xf>
    <xf numFmtId="0" fontId="2" fillId="3" borderId="21" xfId="0" applyFont="1" applyFill="1" applyBorder="1" applyAlignment="1">
      <alignment horizontal="left"/>
    </xf>
    <xf numFmtId="4" fontId="2" fillId="3" borderId="21" xfId="0" applyNumberFormat="1" applyFont="1" applyFill="1" applyBorder="1" applyAlignment="1">
      <alignment horizontal="right"/>
    </xf>
    <xf numFmtId="4" fontId="7" fillId="3" borderId="22" xfId="0" applyNumberFormat="1" applyFont="1" applyFill="1" applyBorder="1" applyAlignment="1">
      <alignment horizontal="right"/>
    </xf>
    <xf numFmtId="0" fontId="7" fillId="5" borderId="37" xfId="0" applyFont="1" applyFill="1" applyBorder="1" applyAlignment="1">
      <alignment horizontal="left"/>
    </xf>
    <xf numFmtId="4" fontId="7" fillId="5" borderId="38" xfId="0" applyNumberFormat="1" applyFont="1" applyFill="1" applyBorder="1" applyAlignment="1">
      <alignment horizontal="right"/>
    </xf>
    <xf numFmtId="4" fontId="7" fillId="5" borderId="15" xfId="0" applyNumberFormat="1" applyFont="1" applyFill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0" fontId="7" fillId="5" borderId="9" xfId="0" applyFont="1" applyFill="1" applyBorder="1" applyAlignment="1">
      <alignment horizontal="left"/>
    </xf>
    <xf numFmtId="4" fontId="7" fillId="5" borderId="11" xfId="0" applyNumberFormat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3" borderId="8" xfId="0" applyFont="1" applyFill="1" applyBorder="1" applyAlignment="1">
      <alignment horizontal="left"/>
    </xf>
    <xf numFmtId="4" fontId="2" fillId="3" borderId="45" xfId="0" applyNumberFormat="1" applyFont="1" applyFill="1" applyBorder="1" applyAlignment="1">
      <alignment horizontal="right"/>
    </xf>
    <xf numFmtId="4" fontId="7" fillId="3" borderId="0" xfId="0" applyNumberFormat="1" applyFont="1" applyFill="1" applyAlignment="1">
      <alignment horizontal="right"/>
    </xf>
    <xf numFmtId="4" fontId="2" fillId="0" borderId="4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7" fillId="3" borderId="8" xfId="0" applyFont="1" applyFill="1" applyBorder="1" applyAlignment="1">
      <alignment horizontal="left"/>
    </xf>
    <xf numFmtId="4" fontId="7" fillId="3" borderId="32" xfId="0" applyNumberFormat="1" applyFont="1" applyFill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2" fillId="0" borderId="46" xfId="0" applyFont="1" applyBorder="1"/>
    <xf numFmtId="0" fontId="7" fillId="5" borderId="9" xfId="0" applyFont="1" applyFill="1" applyBorder="1"/>
    <xf numFmtId="4" fontId="7" fillId="5" borderId="11" xfId="0" applyNumberFormat="1" applyFont="1" applyFill="1" applyBorder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5" borderId="10" xfId="0" applyFont="1" applyFill="1" applyBorder="1"/>
    <xf numFmtId="4" fontId="7" fillId="3" borderId="19" xfId="0" applyNumberFormat="1" applyFont="1" applyFill="1" applyBorder="1"/>
    <xf numFmtId="0" fontId="2" fillId="0" borderId="10" xfId="0" applyFont="1" applyBorder="1"/>
    <xf numFmtId="4" fontId="7" fillId="0" borderId="0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4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2" fillId="0" borderId="5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" fontId="2" fillId="0" borderId="21" xfId="0" applyNumberFormat="1" applyFont="1" applyBorder="1" applyAlignment="1">
      <alignment horizontal="right"/>
    </xf>
    <xf numFmtId="0" fontId="2" fillId="0" borderId="50" xfId="0" applyFont="1" applyBorder="1"/>
    <xf numFmtId="16" fontId="2" fillId="0" borderId="50" xfId="0" applyNumberFormat="1" applyFont="1" applyBorder="1" applyAlignment="1">
      <alignment horizontal="left"/>
    </xf>
    <xf numFmtId="4" fontId="7" fillId="0" borderId="31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14" fontId="2" fillId="0" borderId="36" xfId="0" applyNumberFormat="1" applyFont="1" applyBorder="1" applyAlignment="1">
      <alignment horizontal="left"/>
    </xf>
    <xf numFmtId="4" fontId="2" fillId="0" borderId="51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0" fontId="2" fillId="0" borderId="0" xfId="1"/>
    <xf numFmtId="0" fontId="9" fillId="0" borderId="0" xfId="1" applyFont="1"/>
    <xf numFmtId="0" fontId="2" fillId="0" borderId="0" xfId="1" applyAlignment="1">
      <alignment horizontal="left"/>
    </xf>
    <xf numFmtId="0" fontId="2" fillId="5" borderId="0" xfId="1" applyFill="1" applyAlignment="1">
      <alignment horizontal="left"/>
    </xf>
    <xf numFmtId="0" fontId="2" fillId="0" borderId="0" xfId="1" applyAlignment="1">
      <alignment horizontal="right"/>
    </xf>
    <xf numFmtId="17" fontId="2" fillId="0" borderId="0" xfId="1" applyNumberFormat="1"/>
    <xf numFmtId="0" fontId="7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4" fontId="2" fillId="0" borderId="0" xfId="1" applyNumberFormat="1"/>
    <xf numFmtId="0" fontId="2" fillId="0" borderId="0" xfId="1" applyAlignment="1">
      <alignment wrapText="1"/>
    </xf>
    <xf numFmtId="2" fontId="2" fillId="0" borderId="0" xfId="1" applyNumberFormat="1"/>
    <xf numFmtId="4" fontId="7" fillId="0" borderId="52" xfId="1" applyNumberFormat="1" applyFont="1" applyBorder="1" applyAlignment="1">
      <alignment horizontal="right"/>
    </xf>
    <xf numFmtId="4" fontId="7" fillId="0" borderId="52" xfId="1" applyNumberFormat="1" applyFont="1" applyBorder="1"/>
    <xf numFmtId="0" fontId="7" fillId="5" borderId="0" xfId="1" applyFont="1" applyFill="1" applyAlignment="1">
      <alignment wrapText="1"/>
    </xf>
    <xf numFmtId="2" fontId="7" fillId="5" borderId="0" xfId="1" applyNumberFormat="1" applyFont="1" applyFill="1"/>
    <xf numFmtId="4" fontId="7" fillId="5" borderId="0" xfId="1" applyNumberFormat="1" applyFont="1" applyFill="1"/>
    <xf numFmtId="0" fontId="7" fillId="0" borderId="0" xfId="1" applyFont="1" applyAlignment="1">
      <alignment wrapText="1"/>
    </xf>
    <xf numFmtId="0" fontId="8" fillId="0" borderId="0" xfId="1" applyFont="1"/>
    <xf numFmtId="4" fontId="7" fillId="0" borderId="0" xfId="1" applyNumberFormat="1" applyFont="1"/>
    <xf numFmtId="0" fontId="10" fillId="0" borderId="0" xfId="2" applyFont="1"/>
    <xf numFmtId="0" fontId="11" fillId="0" borderId="0" xfId="2" applyFont="1"/>
    <xf numFmtId="3" fontId="11" fillId="0" borderId="0" xfId="2" applyNumberFormat="1" applyFont="1"/>
    <xf numFmtId="0" fontId="1" fillId="0" borderId="0" xfId="2"/>
    <xf numFmtId="0" fontId="12" fillId="0" borderId="0" xfId="2" applyFont="1"/>
    <xf numFmtId="0" fontId="13" fillId="0" borderId="0" xfId="2" applyFont="1"/>
    <xf numFmtId="0" fontId="13" fillId="0" borderId="0" xfId="2" applyFont="1" applyAlignment="1">
      <alignment horizontal="center" wrapText="1"/>
    </xf>
    <xf numFmtId="3" fontId="13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top" wrapText="1"/>
    </xf>
    <xf numFmtId="3" fontId="11" fillId="0" borderId="0" xfId="2" applyNumberFormat="1" applyFont="1" applyAlignment="1">
      <alignment vertical="top"/>
    </xf>
    <xf numFmtId="3" fontId="11" fillId="0" borderId="0" xfId="2" applyNumberFormat="1" applyFont="1" applyAlignment="1">
      <alignment horizontal="right" vertical="top"/>
    </xf>
    <xf numFmtId="3" fontId="1" fillId="0" borderId="0" xfId="2" applyNumberFormat="1"/>
    <xf numFmtId="164" fontId="2" fillId="0" borderId="0" xfId="0" applyNumberFormat="1" applyFont="1"/>
    <xf numFmtId="0" fontId="2" fillId="0" borderId="0" xfId="0" applyFont="1"/>
    <xf numFmtId="0" fontId="9" fillId="4" borderId="17" xfId="0" applyFont="1" applyFill="1" applyBorder="1" applyAlignment="1">
      <alignment horizontal="left"/>
    </xf>
    <xf numFmtId="0" fontId="0" fillId="4" borderId="18" xfId="0" applyFill="1" applyBorder="1"/>
    <xf numFmtId="0" fontId="0" fillId="4" borderId="19" xfId="0" applyFill="1" applyBorder="1"/>
    <xf numFmtId="0" fontId="7" fillId="4" borderId="48" xfId="0" applyFont="1" applyFill="1" applyBorder="1" applyAlignment="1">
      <alignment horizontal="left"/>
    </xf>
    <xf numFmtId="0" fontId="0" fillId="0" borderId="49" xfId="0" applyBorder="1"/>
    <xf numFmtId="0" fontId="0" fillId="0" borderId="39" xfId="0" applyBorder="1"/>
    <xf numFmtId="0" fontId="7" fillId="4" borderId="49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2" fillId="0" borderId="0" xfId="1" applyAlignment="1">
      <alignment wrapText="1"/>
    </xf>
    <xf numFmtId="0" fontId="2" fillId="0" borderId="0" xfId="1"/>
    <xf numFmtId="0" fontId="7" fillId="0" borderId="0" xfId="1" applyFont="1" applyAlignment="1">
      <alignment wrapText="1"/>
    </xf>
    <xf numFmtId="0" fontId="7" fillId="0" borderId="0" xfId="1" applyFont="1"/>
    <xf numFmtId="0" fontId="9" fillId="4" borderId="0" xfId="1" applyFont="1" applyFill="1"/>
    <xf numFmtId="0" fontId="7" fillId="5" borderId="0" xfId="1" applyFont="1" applyFill="1" applyAlignment="1">
      <alignment horizontal="left"/>
    </xf>
    <xf numFmtId="0" fontId="2" fillId="0" borderId="0" xfId="1" applyAlignment="1">
      <alignment horizontal="left"/>
    </xf>
    <xf numFmtId="0" fontId="8" fillId="0" borderId="0" xfId="1" applyFont="1" applyAlignment="1">
      <alignment wrapText="1"/>
    </xf>
    <xf numFmtId="0" fontId="8" fillId="0" borderId="0" xfId="1" applyFont="1"/>
  </cellXfs>
  <cellStyles count="3">
    <cellStyle name="Normal" xfId="0" builtinId="0"/>
    <cellStyle name="Normal 2" xfId="1" xr:uid="{57B8DACF-6DD8-42F8-B722-214CB06755EE}"/>
    <cellStyle name="Normal 3" xfId="2" xr:uid="{BAD0D00E-97CD-492D-9D3E-734326960B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Local%20Settings\Temporary%20Internet%20Files\Content.IE5\3UO7FDKX\Budget04to05%252exls(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0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D65AF-D100-461B-8E05-36952A38A196}">
  <sheetPr>
    <pageSetUpPr fitToPage="1"/>
  </sheetPr>
  <dimension ref="A1:V129"/>
  <sheetViews>
    <sheetView zoomScaleNormal="100" workbookViewId="0">
      <pane ySplit="1" topLeftCell="A8" activePane="bottomLeft" state="frozen"/>
      <selection pane="bottomLeft" activeCell="E25" sqref="E25"/>
    </sheetView>
  </sheetViews>
  <sheetFormatPr defaultColWidth="8.85546875" defaultRowHeight="12.75" x14ac:dyDescent="0.2"/>
  <cols>
    <col min="1" max="1" width="7.7109375" style="7" customWidth="1"/>
    <col min="2" max="2" width="3.7109375" style="7" customWidth="1"/>
    <col min="3" max="3" width="7" style="7" bestFit="1" customWidth="1"/>
    <col min="4" max="4" width="25.28515625" style="75" customWidth="1"/>
    <col min="5" max="5" width="28.7109375" style="75" customWidth="1"/>
    <col min="6" max="6" width="2.42578125" style="7" customWidth="1"/>
    <col min="7" max="7" width="8.140625" style="60" bestFit="1" customWidth="1"/>
    <col min="8" max="8" width="8.140625" style="58" bestFit="1" customWidth="1"/>
    <col min="9" max="9" width="6.5703125" style="71" bestFit="1" customWidth="1"/>
    <col min="10" max="11" width="8.140625" style="71" customWidth="1"/>
    <col min="12" max="12" width="8.140625" style="71" bestFit="1" customWidth="1"/>
    <col min="13" max="13" width="6.42578125" style="79" bestFit="1" customWidth="1"/>
    <col min="14" max="14" width="6.5703125" style="79" bestFit="1" customWidth="1"/>
    <col min="15" max="15" width="8.140625" style="80" bestFit="1" customWidth="1"/>
    <col min="16" max="16" width="8.140625" style="80" customWidth="1"/>
    <col min="17" max="17" width="8.140625" style="58" bestFit="1" customWidth="1"/>
    <col min="18" max="18" width="7.85546875" style="58" bestFit="1" customWidth="1"/>
    <col min="19" max="19" width="4.5703125" style="58" bestFit="1" customWidth="1"/>
    <col min="20" max="20" width="9.140625" style="58" bestFit="1" customWidth="1"/>
    <col min="21" max="21" width="9.140625" style="81" bestFit="1" customWidth="1"/>
    <col min="22" max="22" width="9.140625" style="87" bestFit="1" customWidth="1"/>
    <col min="23" max="23" width="7.5703125" style="7" bestFit="1" customWidth="1"/>
    <col min="24" max="256" width="8.85546875" style="7"/>
    <col min="257" max="257" width="7.7109375" style="7" customWidth="1"/>
    <col min="258" max="258" width="3.7109375" style="7" customWidth="1"/>
    <col min="259" max="259" width="7" style="7" bestFit="1" customWidth="1"/>
    <col min="260" max="260" width="25.28515625" style="7" customWidth="1"/>
    <col min="261" max="261" width="28.7109375" style="7" customWidth="1"/>
    <col min="262" max="262" width="2.42578125" style="7" customWidth="1"/>
    <col min="263" max="264" width="8.140625" style="7" bestFit="1" customWidth="1"/>
    <col min="265" max="265" width="6.5703125" style="7" bestFit="1" customWidth="1"/>
    <col min="266" max="267" width="8.140625" style="7" customWidth="1"/>
    <col min="268" max="268" width="8.140625" style="7" bestFit="1" customWidth="1"/>
    <col min="269" max="269" width="6.42578125" style="7" bestFit="1" customWidth="1"/>
    <col min="270" max="270" width="6.5703125" style="7" bestFit="1" customWidth="1"/>
    <col min="271" max="271" width="8.140625" style="7" bestFit="1" customWidth="1"/>
    <col min="272" max="272" width="8.140625" style="7" customWidth="1"/>
    <col min="273" max="273" width="8.140625" style="7" bestFit="1" customWidth="1"/>
    <col min="274" max="274" width="7.85546875" style="7" bestFit="1" customWidth="1"/>
    <col min="275" max="275" width="4.5703125" style="7" bestFit="1" customWidth="1"/>
    <col min="276" max="278" width="9.140625" style="7" bestFit="1" customWidth="1"/>
    <col min="279" max="279" width="7.5703125" style="7" bestFit="1" customWidth="1"/>
    <col min="280" max="512" width="8.85546875" style="7"/>
    <col min="513" max="513" width="7.7109375" style="7" customWidth="1"/>
    <col min="514" max="514" width="3.7109375" style="7" customWidth="1"/>
    <col min="515" max="515" width="7" style="7" bestFit="1" customWidth="1"/>
    <col min="516" max="516" width="25.28515625" style="7" customWidth="1"/>
    <col min="517" max="517" width="28.7109375" style="7" customWidth="1"/>
    <col min="518" max="518" width="2.42578125" style="7" customWidth="1"/>
    <col min="519" max="520" width="8.140625" style="7" bestFit="1" customWidth="1"/>
    <col min="521" max="521" width="6.5703125" style="7" bestFit="1" customWidth="1"/>
    <col min="522" max="523" width="8.140625" style="7" customWidth="1"/>
    <col min="524" max="524" width="8.140625" style="7" bestFit="1" customWidth="1"/>
    <col min="525" max="525" width="6.42578125" style="7" bestFit="1" customWidth="1"/>
    <col min="526" max="526" width="6.5703125" style="7" bestFit="1" customWidth="1"/>
    <col min="527" max="527" width="8.140625" style="7" bestFit="1" customWidth="1"/>
    <col min="528" max="528" width="8.140625" style="7" customWidth="1"/>
    <col min="529" max="529" width="8.140625" style="7" bestFit="1" customWidth="1"/>
    <col min="530" max="530" width="7.85546875" style="7" bestFit="1" customWidth="1"/>
    <col min="531" max="531" width="4.5703125" style="7" bestFit="1" customWidth="1"/>
    <col min="532" max="534" width="9.140625" style="7" bestFit="1" customWidth="1"/>
    <col min="535" max="535" width="7.5703125" style="7" bestFit="1" customWidth="1"/>
    <col min="536" max="768" width="8.85546875" style="7"/>
    <col min="769" max="769" width="7.7109375" style="7" customWidth="1"/>
    <col min="770" max="770" width="3.7109375" style="7" customWidth="1"/>
    <col min="771" max="771" width="7" style="7" bestFit="1" customWidth="1"/>
    <col min="772" max="772" width="25.28515625" style="7" customWidth="1"/>
    <col min="773" max="773" width="28.7109375" style="7" customWidth="1"/>
    <col min="774" max="774" width="2.42578125" style="7" customWidth="1"/>
    <col min="775" max="776" width="8.140625" style="7" bestFit="1" customWidth="1"/>
    <col min="777" max="777" width="6.5703125" style="7" bestFit="1" customWidth="1"/>
    <col min="778" max="779" width="8.140625" style="7" customWidth="1"/>
    <col min="780" max="780" width="8.140625" style="7" bestFit="1" customWidth="1"/>
    <col min="781" max="781" width="6.42578125" style="7" bestFit="1" customWidth="1"/>
    <col min="782" max="782" width="6.5703125" style="7" bestFit="1" customWidth="1"/>
    <col min="783" max="783" width="8.140625" style="7" bestFit="1" customWidth="1"/>
    <col min="784" max="784" width="8.140625" style="7" customWidth="1"/>
    <col min="785" max="785" width="8.140625" style="7" bestFit="1" customWidth="1"/>
    <col min="786" max="786" width="7.85546875" style="7" bestFit="1" customWidth="1"/>
    <col min="787" max="787" width="4.5703125" style="7" bestFit="1" customWidth="1"/>
    <col min="788" max="790" width="9.140625" style="7" bestFit="1" customWidth="1"/>
    <col min="791" max="791" width="7.5703125" style="7" bestFit="1" customWidth="1"/>
    <col min="792" max="1024" width="8.85546875" style="7"/>
    <col min="1025" max="1025" width="7.7109375" style="7" customWidth="1"/>
    <col min="1026" max="1026" width="3.7109375" style="7" customWidth="1"/>
    <col min="1027" max="1027" width="7" style="7" bestFit="1" customWidth="1"/>
    <col min="1028" max="1028" width="25.28515625" style="7" customWidth="1"/>
    <col min="1029" max="1029" width="28.7109375" style="7" customWidth="1"/>
    <col min="1030" max="1030" width="2.42578125" style="7" customWidth="1"/>
    <col min="1031" max="1032" width="8.140625" style="7" bestFit="1" customWidth="1"/>
    <col min="1033" max="1033" width="6.5703125" style="7" bestFit="1" customWidth="1"/>
    <col min="1034" max="1035" width="8.140625" style="7" customWidth="1"/>
    <col min="1036" max="1036" width="8.140625" style="7" bestFit="1" customWidth="1"/>
    <col min="1037" max="1037" width="6.42578125" style="7" bestFit="1" customWidth="1"/>
    <col min="1038" max="1038" width="6.5703125" style="7" bestFit="1" customWidth="1"/>
    <col min="1039" max="1039" width="8.140625" style="7" bestFit="1" customWidth="1"/>
    <col min="1040" max="1040" width="8.140625" style="7" customWidth="1"/>
    <col min="1041" max="1041" width="8.140625" style="7" bestFit="1" customWidth="1"/>
    <col min="1042" max="1042" width="7.85546875" style="7" bestFit="1" customWidth="1"/>
    <col min="1043" max="1043" width="4.5703125" style="7" bestFit="1" customWidth="1"/>
    <col min="1044" max="1046" width="9.140625" style="7" bestFit="1" customWidth="1"/>
    <col min="1047" max="1047" width="7.5703125" style="7" bestFit="1" customWidth="1"/>
    <col min="1048" max="1280" width="8.85546875" style="7"/>
    <col min="1281" max="1281" width="7.7109375" style="7" customWidth="1"/>
    <col min="1282" max="1282" width="3.7109375" style="7" customWidth="1"/>
    <col min="1283" max="1283" width="7" style="7" bestFit="1" customWidth="1"/>
    <col min="1284" max="1284" width="25.28515625" style="7" customWidth="1"/>
    <col min="1285" max="1285" width="28.7109375" style="7" customWidth="1"/>
    <col min="1286" max="1286" width="2.42578125" style="7" customWidth="1"/>
    <col min="1287" max="1288" width="8.140625" style="7" bestFit="1" customWidth="1"/>
    <col min="1289" max="1289" width="6.5703125" style="7" bestFit="1" customWidth="1"/>
    <col min="1290" max="1291" width="8.140625" style="7" customWidth="1"/>
    <col min="1292" max="1292" width="8.140625" style="7" bestFit="1" customWidth="1"/>
    <col min="1293" max="1293" width="6.42578125" style="7" bestFit="1" customWidth="1"/>
    <col min="1294" max="1294" width="6.5703125" style="7" bestFit="1" customWidth="1"/>
    <col min="1295" max="1295" width="8.140625" style="7" bestFit="1" customWidth="1"/>
    <col min="1296" max="1296" width="8.140625" style="7" customWidth="1"/>
    <col min="1297" max="1297" width="8.140625" style="7" bestFit="1" customWidth="1"/>
    <col min="1298" max="1298" width="7.85546875" style="7" bestFit="1" customWidth="1"/>
    <col min="1299" max="1299" width="4.5703125" style="7" bestFit="1" customWidth="1"/>
    <col min="1300" max="1302" width="9.140625" style="7" bestFit="1" customWidth="1"/>
    <col min="1303" max="1303" width="7.5703125" style="7" bestFit="1" customWidth="1"/>
    <col min="1304" max="1536" width="8.85546875" style="7"/>
    <col min="1537" max="1537" width="7.7109375" style="7" customWidth="1"/>
    <col min="1538" max="1538" width="3.7109375" style="7" customWidth="1"/>
    <col min="1539" max="1539" width="7" style="7" bestFit="1" customWidth="1"/>
    <col min="1540" max="1540" width="25.28515625" style="7" customWidth="1"/>
    <col min="1541" max="1541" width="28.7109375" style="7" customWidth="1"/>
    <col min="1542" max="1542" width="2.42578125" style="7" customWidth="1"/>
    <col min="1543" max="1544" width="8.140625" style="7" bestFit="1" customWidth="1"/>
    <col min="1545" max="1545" width="6.5703125" style="7" bestFit="1" customWidth="1"/>
    <col min="1546" max="1547" width="8.140625" style="7" customWidth="1"/>
    <col min="1548" max="1548" width="8.140625" style="7" bestFit="1" customWidth="1"/>
    <col min="1549" max="1549" width="6.42578125" style="7" bestFit="1" customWidth="1"/>
    <col min="1550" max="1550" width="6.5703125" style="7" bestFit="1" customWidth="1"/>
    <col min="1551" max="1551" width="8.140625" style="7" bestFit="1" customWidth="1"/>
    <col min="1552" max="1552" width="8.140625" style="7" customWidth="1"/>
    <col min="1553" max="1553" width="8.140625" style="7" bestFit="1" customWidth="1"/>
    <col min="1554" max="1554" width="7.85546875" style="7" bestFit="1" customWidth="1"/>
    <col min="1555" max="1555" width="4.5703125" style="7" bestFit="1" customWidth="1"/>
    <col min="1556" max="1558" width="9.140625" style="7" bestFit="1" customWidth="1"/>
    <col min="1559" max="1559" width="7.5703125" style="7" bestFit="1" customWidth="1"/>
    <col min="1560" max="1792" width="8.85546875" style="7"/>
    <col min="1793" max="1793" width="7.7109375" style="7" customWidth="1"/>
    <col min="1794" max="1794" width="3.7109375" style="7" customWidth="1"/>
    <col min="1795" max="1795" width="7" style="7" bestFit="1" customWidth="1"/>
    <col min="1796" max="1796" width="25.28515625" style="7" customWidth="1"/>
    <col min="1797" max="1797" width="28.7109375" style="7" customWidth="1"/>
    <col min="1798" max="1798" width="2.42578125" style="7" customWidth="1"/>
    <col min="1799" max="1800" width="8.140625" style="7" bestFit="1" customWidth="1"/>
    <col min="1801" max="1801" width="6.5703125" style="7" bestFit="1" customWidth="1"/>
    <col min="1802" max="1803" width="8.140625" style="7" customWidth="1"/>
    <col min="1804" max="1804" width="8.140625" style="7" bestFit="1" customWidth="1"/>
    <col min="1805" max="1805" width="6.42578125" style="7" bestFit="1" customWidth="1"/>
    <col min="1806" max="1806" width="6.5703125" style="7" bestFit="1" customWidth="1"/>
    <col min="1807" max="1807" width="8.140625" style="7" bestFit="1" customWidth="1"/>
    <col min="1808" max="1808" width="8.140625" style="7" customWidth="1"/>
    <col min="1809" max="1809" width="8.140625" style="7" bestFit="1" customWidth="1"/>
    <col min="1810" max="1810" width="7.85546875" style="7" bestFit="1" customWidth="1"/>
    <col min="1811" max="1811" width="4.5703125" style="7" bestFit="1" customWidth="1"/>
    <col min="1812" max="1814" width="9.140625" style="7" bestFit="1" customWidth="1"/>
    <col min="1815" max="1815" width="7.5703125" style="7" bestFit="1" customWidth="1"/>
    <col min="1816" max="2048" width="8.85546875" style="7"/>
    <col min="2049" max="2049" width="7.7109375" style="7" customWidth="1"/>
    <col min="2050" max="2050" width="3.7109375" style="7" customWidth="1"/>
    <col min="2051" max="2051" width="7" style="7" bestFit="1" customWidth="1"/>
    <col min="2052" max="2052" width="25.28515625" style="7" customWidth="1"/>
    <col min="2053" max="2053" width="28.7109375" style="7" customWidth="1"/>
    <col min="2054" max="2054" width="2.42578125" style="7" customWidth="1"/>
    <col min="2055" max="2056" width="8.140625" style="7" bestFit="1" customWidth="1"/>
    <col min="2057" max="2057" width="6.5703125" style="7" bestFit="1" customWidth="1"/>
    <col min="2058" max="2059" width="8.140625" style="7" customWidth="1"/>
    <col min="2060" max="2060" width="8.140625" style="7" bestFit="1" customWidth="1"/>
    <col min="2061" max="2061" width="6.42578125" style="7" bestFit="1" customWidth="1"/>
    <col min="2062" max="2062" width="6.5703125" style="7" bestFit="1" customWidth="1"/>
    <col min="2063" max="2063" width="8.140625" style="7" bestFit="1" customWidth="1"/>
    <col min="2064" max="2064" width="8.140625" style="7" customWidth="1"/>
    <col min="2065" max="2065" width="8.140625" style="7" bestFit="1" customWidth="1"/>
    <col min="2066" max="2066" width="7.85546875" style="7" bestFit="1" customWidth="1"/>
    <col min="2067" max="2067" width="4.5703125" style="7" bestFit="1" customWidth="1"/>
    <col min="2068" max="2070" width="9.140625" style="7" bestFit="1" customWidth="1"/>
    <col min="2071" max="2071" width="7.5703125" style="7" bestFit="1" customWidth="1"/>
    <col min="2072" max="2304" width="8.85546875" style="7"/>
    <col min="2305" max="2305" width="7.7109375" style="7" customWidth="1"/>
    <col min="2306" max="2306" width="3.7109375" style="7" customWidth="1"/>
    <col min="2307" max="2307" width="7" style="7" bestFit="1" customWidth="1"/>
    <col min="2308" max="2308" width="25.28515625" style="7" customWidth="1"/>
    <col min="2309" max="2309" width="28.7109375" style="7" customWidth="1"/>
    <col min="2310" max="2310" width="2.42578125" style="7" customWidth="1"/>
    <col min="2311" max="2312" width="8.140625" style="7" bestFit="1" customWidth="1"/>
    <col min="2313" max="2313" width="6.5703125" style="7" bestFit="1" customWidth="1"/>
    <col min="2314" max="2315" width="8.140625" style="7" customWidth="1"/>
    <col min="2316" max="2316" width="8.140625" style="7" bestFit="1" customWidth="1"/>
    <col min="2317" max="2317" width="6.42578125" style="7" bestFit="1" customWidth="1"/>
    <col min="2318" max="2318" width="6.5703125" style="7" bestFit="1" customWidth="1"/>
    <col min="2319" max="2319" width="8.140625" style="7" bestFit="1" customWidth="1"/>
    <col min="2320" max="2320" width="8.140625" style="7" customWidth="1"/>
    <col min="2321" max="2321" width="8.140625" style="7" bestFit="1" customWidth="1"/>
    <col min="2322" max="2322" width="7.85546875" style="7" bestFit="1" customWidth="1"/>
    <col min="2323" max="2323" width="4.5703125" style="7" bestFit="1" customWidth="1"/>
    <col min="2324" max="2326" width="9.140625" style="7" bestFit="1" customWidth="1"/>
    <col min="2327" max="2327" width="7.5703125" style="7" bestFit="1" customWidth="1"/>
    <col min="2328" max="2560" width="8.85546875" style="7"/>
    <col min="2561" max="2561" width="7.7109375" style="7" customWidth="1"/>
    <col min="2562" max="2562" width="3.7109375" style="7" customWidth="1"/>
    <col min="2563" max="2563" width="7" style="7" bestFit="1" customWidth="1"/>
    <col min="2564" max="2564" width="25.28515625" style="7" customWidth="1"/>
    <col min="2565" max="2565" width="28.7109375" style="7" customWidth="1"/>
    <col min="2566" max="2566" width="2.42578125" style="7" customWidth="1"/>
    <col min="2567" max="2568" width="8.140625" style="7" bestFit="1" customWidth="1"/>
    <col min="2569" max="2569" width="6.5703125" style="7" bestFit="1" customWidth="1"/>
    <col min="2570" max="2571" width="8.140625" style="7" customWidth="1"/>
    <col min="2572" max="2572" width="8.140625" style="7" bestFit="1" customWidth="1"/>
    <col min="2573" max="2573" width="6.42578125" style="7" bestFit="1" customWidth="1"/>
    <col min="2574" max="2574" width="6.5703125" style="7" bestFit="1" customWidth="1"/>
    <col min="2575" max="2575" width="8.140625" style="7" bestFit="1" customWidth="1"/>
    <col min="2576" max="2576" width="8.140625" style="7" customWidth="1"/>
    <col min="2577" max="2577" width="8.140625" style="7" bestFit="1" customWidth="1"/>
    <col min="2578" max="2578" width="7.85546875" style="7" bestFit="1" customWidth="1"/>
    <col min="2579" max="2579" width="4.5703125" style="7" bestFit="1" customWidth="1"/>
    <col min="2580" max="2582" width="9.140625" style="7" bestFit="1" customWidth="1"/>
    <col min="2583" max="2583" width="7.5703125" style="7" bestFit="1" customWidth="1"/>
    <col min="2584" max="2816" width="8.85546875" style="7"/>
    <col min="2817" max="2817" width="7.7109375" style="7" customWidth="1"/>
    <col min="2818" max="2818" width="3.7109375" style="7" customWidth="1"/>
    <col min="2819" max="2819" width="7" style="7" bestFit="1" customWidth="1"/>
    <col min="2820" max="2820" width="25.28515625" style="7" customWidth="1"/>
    <col min="2821" max="2821" width="28.7109375" style="7" customWidth="1"/>
    <col min="2822" max="2822" width="2.42578125" style="7" customWidth="1"/>
    <col min="2823" max="2824" width="8.140625" style="7" bestFit="1" customWidth="1"/>
    <col min="2825" max="2825" width="6.5703125" style="7" bestFit="1" customWidth="1"/>
    <col min="2826" max="2827" width="8.140625" style="7" customWidth="1"/>
    <col min="2828" max="2828" width="8.140625" style="7" bestFit="1" customWidth="1"/>
    <col min="2829" max="2829" width="6.42578125" style="7" bestFit="1" customWidth="1"/>
    <col min="2830" max="2830" width="6.5703125" style="7" bestFit="1" customWidth="1"/>
    <col min="2831" max="2831" width="8.140625" style="7" bestFit="1" customWidth="1"/>
    <col min="2832" max="2832" width="8.140625" style="7" customWidth="1"/>
    <col min="2833" max="2833" width="8.140625" style="7" bestFit="1" customWidth="1"/>
    <col min="2834" max="2834" width="7.85546875" style="7" bestFit="1" customWidth="1"/>
    <col min="2835" max="2835" width="4.5703125" style="7" bestFit="1" customWidth="1"/>
    <col min="2836" max="2838" width="9.140625" style="7" bestFit="1" customWidth="1"/>
    <col min="2839" max="2839" width="7.5703125" style="7" bestFit="1" customWidth="1"/>
    <col min="2840" max="3072" width="8.85546875" style="7"/>
    <col min="3073" max="3073" width="7.7109375" style="7" customWidth="1"/>
    <col min="3074" max="3074" width="3.7109375" style="7" customWidth="1"/>
    <col min="3075" max="3075" width="7" style="7" bestFit="1" customWidth="1"/>
    <col min="3076" max="3076" width="25.28515625" style="7" customWidth="1"/>
    <col min="3077" max="3077" width="28.7109375" style="7" customWidth="1"/>
    <col min="3078" max="3078" width="2.42578125" style="7" customWidth="1"/>
    <col min="3079" max="3080" width="8.140625" style="7" bestFit="1" customWidth="1"/>
    <col min="3081" max="3081" width="6.5703125" style="7" bestFit="1" customWidth="1"/>
    <col min="3082" max="3083" width="8.140625" style="7" customWidth="1"/>
    <col min="3084" max="3084" width="8.140625" style="7" bestFit="1" customWidth="1"/>
    <col min="3085" max="3085" width="6.42578125" style="7" bestFit="1" customWidth="1"/>
    <col min="3086" max="3086" width="6.5703125" style="7" bestFit="1" customWidth="1"/>
    <col min="3087" max="3087" width="8.140625" style="7" bestFit="1" customWidth="1"/>
    <col min="3088" max="3088" width="8.140625" style="7" customWidth="1"/>
    <col min="3089" max="3089" width="8.140625" style="7" bestFit="1" customWidth="1"/>
    <col min="3090" max="3090" width="7.85546875" style="7" bestFit="1" customWidth="1"/>
    <col min="3091" max="3091" width="4.5703125" style="7" bestFit="1" customWidth="1"/>
    <col min="3092" max="3094" width="9.140625" style="7" bestFit="1" customWidth="1"/>
    <col min="3095" max="3095" width="7.5703125" style="7" bestFit="1" customWidth="1"/>
    <col min="3096" max="3328" width="8.85546875" style="7"/>
    <col min="3329" max="3329" width="7.7109375" style="7" customWidth="1"/>
    <col min="3330" max="3330" width="3.7109375" style="7" customWidth="1"/>
    <col min="3331" max="3331" width="7" style="7" bestFit="1" customWidth="1"/>
    <col min="3332" max="3332" width="25.28515625" style="7" customWidth="1"/>
    <col min="3333" max="3333" width="28.7109375" style="7" customWidth="1"/>
    <col min="3334" max="3334" width="2.42578125" style="7" customWidth="1"/>
    <col min="3335" max="3336" width="8.140625" style="7" bestFit="1" customWidth="1"/>
    <col min="3337" max="3337" width="6.5703125" style="7" bestFit="1" customWidth="1"/>
    <col min="3338" max="3339" width="8.140625" style="7" customWidth="1"/>
    <col min="3340" max="3340" width="8.140625" style="7" bestFit="1" customWidth="1"/>
    <col min="3341" max="3341" width="6.42578125" style="7" bestFit="1" customWidth="1"/>
    <col min="3342" max="3342" width="6.5703125" style="7" bestFit="1" customWidth="1"/>
    <col min="3343" max="3343" width="8.140625" style="7" bestFit="1" customWidth="1"/>
    <col min="3344" max="3344" width="8.140625" style="7" customWidth="1"/>
    <col min="3345" max="3345" width="8.140625" style="7" bestFit="1" customWidth="1"/>
    <col min="3346" max="3346" width="7.85546875" style="7" bestFit="1" customWidth="1"/>
    <col min="3347" max="3347" width="4.5703125" style="7" bestFit="1" customWidth="1"/>
    <col min="3348" max="3350" width="9.140625" style="7" bestFit="1" customWidth="1"/>
    <col min="3351" max="3351" width="7.5703125" style="7" bestFit="1" customWidth="1"/>
    <col min="3352" max="3584" width="8.85546875" style="7"/>
    <col min="3585" max="3585" width="7.7109375" style="7" customWidth="1"/>
    <col min="3586" max="3586" width="3.7109375" style="7" customWidth="1"/>
    <col min="3587" max="3587" width="7" style="7" bestFit="1" customWidth="1"/>
    <col min="3588" max="3588" width="25.28515625" style="7" customWidth="1"/>
    <col min="3589" max="3589" width="28.7109375" style="7" customWidth="1"/>
    <col min="3590" max="3590" width="2.42578125" style="7" customWidth="1"/>
    <col min="3591" max="3592" width="8.140625" style="7" bestFit="1" customWidth="1"/>
    <col min="3593" max="3593" width="6.5703125" style="7" bestFit="1" customWidth="1"/>
    <col min="3594" max="3595" width="8.140625" style="7" customWidth="1"/>
    <col min="3596" max="3596" width="8.140625" style="7" bestFit="1" customWidth="1"/>
    <col min="3597" max="3597" width="6.42578125" style="7" bestFit="1" customWidth="1"/>
    <col min="3598" max="3598" width="6.5703125" style="7" bestFit="1" customWidth="1"/>
    <col min="3599" max="3599" width="8.140625" style="7" bestFit="1" customWidth="1"/>
    <col min="3600" max="3600" width="8.140625" style="7" customWidth="1"/>
    <col min="3601" max="3601" width="8.140625" style="7" bestFit="1" customWidth="1"/>
    <col min="3602" max="3602" width="7.85546875" style="7" bestFit="1" customWidth="1"/>
    <col min="3603" max="3603" width="4.5703125" style="7" bestFit="1" customWidth="1"/>
    <col min="3604" max="3606" width="9.140625" style="7" bestFit="1" customWidth="1"/>
    <col min="3607" max="3607" width="7.5703125" style="7" bestFit="1" customWidth="1"/>
    <col min="3608" max="3840" width="8.85546875" style="7"/>
    <col min="3841" max="3841" width="7.7109375" style="7" customWidth="1"/>
    <col min="3842" max="3842" width="3.7109375" style="7" customWidth="1"/>
    <col min="3843" max="3843" width="7" style="7" bestFit="1" customWidth="1"/>
    <col min="3844" max="3844" width="25.28515625" style="7" customWidth="1"/>
    <col min="3845" max="3845" width="28.7109375" style="7" customWidth="1"/>
    <col min="3846" max="3846" width="2.42578125" style="7" customWidth="1"/>
    <col min="3847" max="3848" width="8.140625" style="7" bestFit="1" customWidth="1"/>
    <col min="3849" max="3849" width="6.5703125" style="7" bestFit="1" customWidth="1"/>
    <col min="3850" max="3851" width="8.140625" style="7" customWidth="1"/>
    <col min="3852" max="3852" width="8.140625" style="7" bestFit="1" customWidth="1"/>
    <col min="3853" max="3853" width="6.42578125" style="7" bestFit="1" customWidth="1"/>
    <col min="3854" max="3854" width="6.5703125" style="7" bestFit="1" customWidth="1"/>
    <col min="3855" max="3855" width="8.140625" style="7" bestFit="1" customWidth="1"/>
    <col min="3856" max="3856" width="8.140625" style="7" customWidth="1"/>
    <col min="3857" max="3857" width="8.140625" style="7" bestFit="1" customWidth="1"/>
    <col min="3858" max="3858" width="7.85546875" style="7" bestFit="1" customWidth="1"/>
    <col min="3859" max="3859" width="4.5703125" style="7" bestFit="1" customWidth="1"/>
    <col min="3860" max="3862" width="9.140625" style="7" bestFit="1" customWidth="1"/>
    <col min="3863" max="3863" width="7.5703125" style="7" bestFit="1" customWidth="1"/>
    <col min="3864" max="4096" width="8.85546875" style="7"/>
    <col min="4097" max="4097" width="7.7109375" style="7" customWidth="1"/>
    <col min="4098" max="4098" width="3.7109375" style="7" customWidth="1"/>
    <col min="4099" max="4099" width="7" style="7" bestFit="1" customWidth="1"/>
    <col min="4100" max="4100" width="25.28515625" style="7" customWidth="1"/>
    <col min="4101" max="4101" width="28.7109375" style="7" customWidth="1"/>
    <col min="4102" max="4102" width="2.42578125" style="7" customWidth="1"/>
    <col min="4103" max="4104" width="8.140625" style="7" bestFit="1" customWidth="1"/>
    <col min="4105" max="4105" width="6.5703125" style="7" bestFit="1" customWidth="1"/>
    <col min="4106" max="4107" width="8.140625" style="7" customWidth="1"/>
    <col min="4108" max="4108" width="8.140625" style="7" bestFit="1" customWidth="1"/>
    <col min="4109" max="4109" width="6.42578125" style="7" bestFit="1" customWidth="1"/>
    <col min="4110" max="4110" width="6.5703125" style="7" bestFit="1" customWidth="1"/>
    <col min="4111" max="4111" width="8.140625" style="7" bestFit="1" customWidth="1"/>
    <col min="4112" max="4112" width="8.140625" style="7" customWidth="1"/>
    <col min="4113" max="4113" width="8.140625" style="7" bestFit="1" customWidth="1"/>
    <col min="4114" max="4114" width="7.85546875" style="7" bestFit="1" customWidth="1"/>
    <col min="4115" max="4115" width="4.5703125" style="7" bestFit="1" customWidth="1"/>
    <col min="4116" max="4118" width="9.140625" style="7" bestFit="1" customWidth="1"/>
    <col min="4119" max="4119" width="7.5703125" style="7" bestFit="1" customWidth="1"/>
    <col min="4120" max="4352" width="8.85546875" style="7"/>
    <col min="4353" max="4353" width="7.7109375" style="7" customWidth="1"/>
    <col min="4354" max="4354" width="3.7109375" style="7" customWidth="1"/>
    <col min="4355" max="4355" width="7" style="7" bestFit="1" customWidth="1"/>
    <col min="4356" max="4356" width="25.28515625" style="7" customWidth="1"/>
    <col min="4357" max="4357" width="28.7109375" style="7" customWidth="1"/>
    <col min="4358" max="4358" width="2.42578125" style="7" customWidth="1"/>
    <col min="4359" max="4360" width="8.140625" style="7" bestFit="1" customWidth="1"/>
    <col min="4361" max="4361" width="6.5703125" style="7" bestFit="1" customWidth="1"/>
    <col min="4362" max="4363" width="8.140625" style="7" customWidth="1"/>
    <col min="4364" max="4364" width="8.140625" style="7" bestFit="1" customWidth="1"/>
    <col min="4365" max="4365" width="6.42578125" style="7" bestFit="1" customWidth="1"/>
    <col min="4366" max="4366" width="6.5703125" style="7" bestFit="1" customWidth="1"/>
    <col min="4367" max="4367" width="8.140625" style="7" bestFit="1" customWidth="1"/>
    <col min="4368" max="4368" width="8.140625" style="7" customWidth="1"/>
    <col min="4369" max="4369" width="8.140625" style="7" bestFit="1" customWidth="1"/>
    <col min="4370" max="4370" width="7.85546875" style="7" bestFit="1" customWidth="1"/>
    <col min="4371" max="4371" width="4.5703125" style="7" bestFit="1" customWidth="1"/>
    <col min="4372" max="4374" width="9.140625" style="7" bestFit="1" customWidth="1"/>
    <col min="4375" max="4375" width="7.5703125" style="7" bestFit="1" customWidth="1"/>
    <col min="4376" max="4608" width="8.85546875" style="7"/>
    <col min="4609" max="4609" width="7.7109375" style="7" customWidth="1"/>
    <col min="4610" max="4610" width="3.7109375" style="7" customWidth="1"/>
    <col min="4611" max="4611" width="7" style="7" bestFit="1" customWidth="1"/>
    <col min="4612" max="4612" width="25.28515625" style="7" customWidth="1"/>
    <col min="4613" max="4613" width="28.7109375" style="7" customWidth="1"/>
    <col min="4614" max="4614" width="2.42578125" style="7" customWidth="1"/>
    <col min="4615" max="4616" width="8.140625" style="7" bestFit="1" customWidth="1"/>
    <col min="4617" max="4617" width="6.5703125" style="7" bestFit="1" customWidth="1"/>
    <col min="4618" max="4619" width="8.140625" style="7" customWidth="1"/>
    <col min="4620" max="4620" width="8.140625" style="7" bestFit="1" customWidth="1"/>
    <col min="4621" max="4621" width="6.42578125" style="7" bestFit="1" customWidth="1"/>
    <col min="4622" max="4622" width="6.5703125" style="7" bestFit="1" customWidth="1"/>
    <col min="4623" max="4623" width="8.140625" style="7" bestFit="1" customWidth="1"/>
    <col min="4624" max="4624" width="8.140625" style="7" customWidth="1"/>
    <col min="4625" max="4625" width="8.140625" style="7" bestFit="1" customWidth="1"/>
    <col min="4626" max="4626" width="7.85546875" style="7" bestFit="1" customWidth="1"/>
    <col min="4627" max="4627" width="4.5703125" style="7" bestFit="1" customWidth="1"/>
    <col min="4628" max="4630" width="9.140625" style="7" bestFit="1" customWidth="1"/>
    <col min="4631" max="4631" width="7.5703125" style="7" bestFit="1" customWidth="1"/>
    <col min="4632" max="4864" width="8.85546875" style="7"/>
    <col min="4865" max="4865" width="7.7109375" style="7" customWidth="1"/>
    <col min="4866" max="4866" width="3.7109375" style="7" customWidth="1"/>
    <col min="4867" max="4867" width="7" style="7" bestFit="1" customWidth="1"/>
    <col min="4868" max="4868" width="25.28515625" style="7" customWidth="1"/>
    <col min="4869" max="4869" width="28.7109375" style="7" customWidth="1"/>
    <col min="4870" max="4870" width="2.42578125" style="7" customWidth="1"/>
    <col min="4871" max="4872" width="8.140625" style="7" bestFit="1" customWidth="1"/>
    <col min="4873" max="4873" width="6.5703125" style="7" bestFit="1" customWidth="1"/>
    <col min="4874" max="4875" width="8.140625" style="7" customWidth="1"/>
    <col min="4876" max="4876" width="8.140625" style="7" bestFit="1" customWidth="1"/>
    <col min="4877" max="4877" width="6.42578125" style="7" bestFit="1" customWidth="1"/>
    <col min="4878" max="4878" width="6.5703125" style="7" bestFit="1" customWidth="1"/>
    <col min="4879" max="4879" width="8.140625" style="7" bestFit="1" customWidth="1"/>
    <col min="4880" max="4880" width="8.140625" style="7" customWidth="1"/>
    <col min="4881" max="4881" width="8.140625" style="7" bestFit="1" customWidth="1"/>
    <col min="4882" max="4882" width="7.85546875" style="7" bestFit="1" customWidth="1"/>
    <col min="4883" max="4883" width="4.5703125" style="7" bestFit="1" customWidth="1"/>
    <col min="4884" max="4886" width="9.140625" style="7" bestFit="1" customWidth="1"/>
    <col min="4887" max="4887" width="7.5703125" style="7" bestFit="1" customWidth="1"/>
    <col min="4888" max="5120" width="8.85546875" style="7"/>
    <col min="5121" max="5121" width="7.7109375" style="7" customWidth="1"/>
    <col min="5122" max="5122" width="3.7109375" style="7" customWidth="1"/>
    <col min="5123" max="5123" width="7" style="7" bestFit="1" customWidth="1"/>
    <col min="5124" max="5124" width="25.28515625" style="7" customWidth="1"/>
    <col min="5125" max="5125" width="28.7109375" style="7" customWidth="1"/>
    <col min="5126" max="5126" width="2.42578125" style="7" customWidth="1"/>
    <col min="5127" max="5128" width="8.140625" style="7" bestFit="1" customWidth="1"/>
    <col min="5129" max="5129" width="6.5703125" style="7" bestFit="1" customWidth="1"/>
    <col min="5130" max="5131" width="8.140625" style="7" customWidth="1"/>
    <col min="5132" max="5132" width="8.140625" style="7" bestFit="1" customWidth="1"/>
    <col min="5133" max="5133" width="6.42578125" style="7" bestFit="1" customWidth="1"/>
    <col min="5134" max="5134" width="6.5703125" style="7" bestFit="1" customWidth="1"/>
    <col min="5135" max="5135" width="8.140625" style="7" bestFit="1" customWidth="1"/>
    <col min="5136" max="5136" width="8.140625" style="7" customWidth="1"/>
    <col min="5137" max="5137" width="8.140625" style="7" bestFit="1" customWidth="1"/>
    <col min="5138" max="5138" width="7.85546875" style="7" bestFit="1" customWidth="1"/>
    <col min="5139" max="5139" width="4.5703125" style="7" bestFit="1" customWidth="1"/>
    <col min="5140" max="5142" width="9.140625" style="7" bestFit="1" customWidth="1"/>
    <col min="5143" max="5143" width="7.5703125" style="7" bestFit="1" customWidth="1"/>
    <col min="5144" max="5376" width="8.85546875" style="7"/>
    <col min="5377" max="5377" width="7.7109375" style="7" customWidth="1"/>
    <col min="5378" max="5378" width="3.7109375" style="7" customWidth="1"/>
    <col min="5379" max="5379" width="7" style="7" bestFit="1" customWidth="1"/>
    <col min="5380" max="5380" width="25.28515625" style="7" customWidth="1"/>
    <col min="5381" max="5381" width="28.7109375" style="7" customWidth="1"/>
    <col min="5382" max="5382" width="2.42578125" style="7" customWidth="1"/>
    <col min="5383" max="5384" width="8.140625" style="7" bestFit="1" customWidth="1"/>
    <col min="5385" max="5385" width="6.5703125" style="7" bestFit="1" customWidth="1"/>
    <col min="5386" max="5387" width="8.140625" style="7" customWidth="1"/>
    <col min="5388" max="5388" width="8.140625" style="7" bestFit="1" customWidth="1"/>
    <col min="5389" max="5389" width="6.42578125" style="7" bestFit="1" customWidth="1"/>
    <col min="5390" max="5390" width="6.5703125" style="7" bestFit="1" customWidth="1"/>
    <col min="5391" max="5391" width="8.140625" style="7" bestFit="1" customWidth="1"/>
    <col min="5392" max="5392" width="8.140625" style="7" customWidth="1"/>
    <col min="5393" max="5393" width="8.140625" style="7" bestFit="1" customWidth="1"/>
    <col min="5394" max="5394" width="7.85546875" style="7" bestFit="1" customWidth="1"/>
    <col min="5395" max="5395" width="4.5703125" style="7" bestFit="1" customWidth="1"/>
    <col min="5396" max="5398" width="9.140625" style="7" bestFit="1" customWidth="1"/>
    <col min="5399" max="5399" width="7.5703125" style="7" bestFit="1" customWidth="1"/>
    <col min="5400" max="5632" width="8.85546875" style="7"/>
    <col min="5633" max="5633" width="7.7109375" style="7" customWidth="1"/>
    <col min="5634" max="5634" width="3.7109375" style="7" customWidth="1"/>
    <col min="5635" max="5635" width="7" style="7" bestFit="1" customWidth="1"/>
    <col min="5636" max="5636" width="25.28515625" style="7" customWidth="1"/>
    <col min="5637" max="5637" width="28.7109375" style="7" customWidth="1"/>
    <col min="5638" max="5638" width="2.42578125" style="7" customWidth="1"/>
    <col min="5639" max="5640" width="8.140625" style="7" bestFit="1" customWidth="1"/>
    <col min="5641" max="5641" width="6.5703125" style="7" bestFit="1" customWidth="1"/>
    <col min="5642" max="5643" width="8.140625" style="7" customWidth="1"/>
    <col min="5644" max="5644" width="8.140625" style="7" bestFit="1" customWidth="1"/>
    <col min="5645" max="5645" width="6.42578125" style="7" bestFit="1" customWidth="1"/>
    <col min="5646" max="5646" width="6.5703125" style="7" bestFit="1" customWidth="1"/>
    <col min="5647" max="5647" width="8.140625" style="7" bestFit="1" customWidth="1"/>
    <col min="5648" max="5648" width="8.140625" style="7" customWidth="1"/>
    <col min="5649" max="5649" width="8.140625" style="7" bestFit="1" customWidth="1"/>
    <col min="5650" max="5650" width="7.85546875" style="7" bestFit="1" customWidth="1"/>
    <col min="5651" max="5651" width="4.5703125" style="7" bestFit="1" customWidth="1"/>
    <col min="5652" max="5654" width="9.140625" style="7" bestFit="1" customWidth="1"/>
    <col min="5655" max="5655" width="7.5703125" style="7" bestFit="1" customWidth="1"/>
    <col min="5656" max="5888" width="8.85546875" style="7"/>
    <col min="5889" max="5889" width="7.7109375" style="7" customWidth="1"/>
    <col min="5890" max="5890" width="3.7109375" style="7" customWidth="1"/>
    <col min="5891" max="5891" width="7" style="7" bestFit="1" customWidth="1"/>
    <col min="5892" max="5892" width="25.28515625" style="7" customWidth="1"/>
    <col min="5893" max="5893" width="28.7109375" style="7" customWidth="1"/>
    <col min="5894" max="5894" width="2.42578125" style="7" customWidth="1"/>
    <col min="5895" max="5896" width="8.140625" style="7" bestFit="1" customWidth="1"/>
    <col min="5897" max="5897" width="6.5703125" style="7" bestFit="1" customWidth="1"/>
    <col min="5898" max="5899" width="8.140625" style="7" customWidth="1"/>
    <col min="5900" max="5900" width="8.140625" style="7" bestFit="1" customWidth="1"/>
    <col min="5901" max="5901" width="6.42578125" style="7" bestFit="1" customWidth="1"/>
    <col min="5902" max="5902" width="6.5703125" style="7" bestFit="1" customWidth="1"/>
    <col min="5903" max="5903" width="8.140625" style="7" bestFit="1" customWidth="1"/>
    <col min="5904" max="5904" width="8.140625" style="7" customWidth="1"/>
    <col min="5905" max="5905" width="8.140625" style="7" bestFit="1" customWidth="1"/>
    <col min="5906" max="5906" width="7.85546875" style="7" bestFit="1" customWidth="1"/>
    <col min="5907" max="5907" width="4.5703125" style="7" bestFit="1" customWidth="1"/>
    <col min="5908" max="5910" width="9.140625" style="7" bestFit="1" customWidth="1"/>
    <col min="5911" max="5911" width="7.5703125" style="7" bestFit="1" customWidth="1"/>
    <col min="5912" max="6144" width="8.85546875" style="7"/>
    <col min="6145" max="6145" width="7.7109375" style="7" customWidth="1"/>
    <col min="6146" max="6146" width="3.7109375" style="7" customWidth="1"/>
    <col min="6147" max="6147" width="7" style="7" bestFit="1" customWidth="1"/>
    <col min="6148" max="6148" width="25.28515625" style="7" customWidth="1"/>
    <col min="6149" max="6149" width="28.7109375" style="7" customWidth="1"/>
    <col min="6150" max="6150" width="2.42578125" style="7" customWidth="1"/>
    <col min="6151" max="6152" width="8.140625" style="7" bestFit="1" customWidth="1"/>
    <col min="6153" max="6153" width="6.5703125" style="7" bestFit="1" customWidth="1"/>
    <col min="6154" max="6155" width="8.140625" style="7" customWidth="1"/>
    <col min="6156" max="6156" width="8.140625" style="7" bestFit="1" customWidth="1"/>
    <col min="6157" max="6157" width="6.42578125" style="7" bestFit="1" customWidth="1"/>
    <col min="6158" max="6158" width="6.5703125" style="7" bestFit="1" customWidth="1"/>
    <col min="6159" max="6159" width="8.140625" style="7" bestFit="1" customWidth="1"/>
    <col min="6160" max="6160" width="8.140625" style="7" customWidth="1"/>
    <col min="6161" max="6161" width="8.140625" style="7" bestFit="1" customWidth="1"/>
    <col min="6162" max="6162" width="7.85546875" style="7" bestFit="1" customWidth="1"/>
    <col min="6163" max="6163" width="4.5703125" style="7" bestFit="1" customWidth="1"/>
    <col min="6164" max="6166" width="9.140625" style="7" bestFit="1" customWidth="1"/>
    <col min="6167" max="6167" width="7.5703125" style="7" bestFit="1" customWidth="1"/>
    <col min="6168" max="6400" width="8.85546875" style="7"/>
    <col min="6401" max="6401" width="7.7109375" style="7" customWidth="1"/>
    <col min="6402" max="6402" width="3.7109375" style="7" customWidth="1"/>
    <col min="6403" max="6403" width="7" style="7" bestFit="1" customWidth="1"/>
    <col min="6404" max="6404" width="25.28515625" style="7" customWidth="1"/>
    <col min="6405" max="6405" width="28.7109375" style="7" customWidth="1"/>
    <col min="6406" max="6406" width="2.42578125" style="7" customWidth="1"/>
    <col min="6407" max="6408" width="8.140625" style="7" bestFit="1" customWidth="1"/>
    <col min="6409" max="6409" width="6.5703125" style="7" bestFit="1" customWidth="1"/>
    <col min="6410" max="6411" width="8.140625" style="7" customWidth="1"/>
    <col min="6412" max="6412" width="8.140625" style="7" bestFit="1" customWidth="1"/>
    <col min="6413" max="6413" width="6.42578125" style="7" bestFit="1" customWidth="1"/>
    <col min="6414" max="6414" width="6.5703125" style="7" bestFit="1" customWidth="1"/>
    <col min="6415" max="6415" width="8.140625" style="7" bestFit="1" customWidth="1"/>
    <col min="6416" max="6416" width="8.140625" style="7" customWidth="1"/>
    <col min="6417" max="6417" width="8.140625" style="7" bestFit="1" customWidth="1"/>
    <col min="6418" max="6418" width="7.85546875" style="7" bestFit="1" customWidth="1"/>
    <col min="6419" max="6419" width="4.5703125" style="7" bestFit="1" customWidth="1"/>
    <col min="6420" max="6422" width="9.140625" style="7" bestFit="1" customWidth="1"/>
    <col min="6423" max="6423" width="7.5703125" style="7" bestFit="1" customWidth="1"/>
    <col min="6424" max="6656" width="8.85546875" style="7"/>
    <col min="6657" max="6657" width="7.7109375" style="7" customWidth="1"/>
    <col min="6658" max="6658" width="3.7109375" style="7" customWidth="1"/>
    <col min="6659" max="6659" width="7" style="7" bestFit="1" customWidth="1"/>
    <col min="6660" max="6660" width="25.28515625" style="7" customWidth="1"/>
    <col min="6661" max="6661" width="28.7109375" style="7" customWidth="1"/>
    <col min="6662" max="6662" width="2.42578125" style="7" customWidth="1"/>
    <col min="6663" max="6664" width="8.140625" style="7" bestFit="1" customWidth="1"/>
    <col min="6665" max="6665" width="6.5703125" style="7" bestFit="1" customWidth="1"/>
    <col min="6666" max="6667" width="8.140625" style="7" customWidth="1"/>
    <col min="6668" max="6668" width="8.140625" style="7" bestFit="1" customWidth="1"/>
    <col min="6669" max="6669" width="6.42578125" style="7" bestFit="1" customWidth="1"/>
    <col min="6670" max="6670" width="6.5703125" style="7" bestFit="1" customWidth="1"/>
    <col min="6671" max="6671" width="8.140625" style="7" bestFit="1" customWidth="1"/>
    <col min="6672" max="6672" width="8.140625" style="7" customWidth="1"/>
    <col min="6673" max="6673" width="8.140625" style="7" bestFit="1" customWidth="1"/>
    <col min="6674" max="6674" width="7.85546875" style="7" bestFit="1" customWidth="1"/>
    <col min="6675" max="6675" width="4.5703125" style="7" bestFit="1" customWidth="1"/>
    <col min="6676" max="6678" width="9.140625" style="7" bestFit="1" customWidth="1"/>
    <col min="6679" max="6679" width="7.5703125" style="7" bestFit="1" customWidth="1"/>
    <col min="6680" max="6912" width="8.85546875" style="7"/>
    <col min="6913" max="6913" width="7.7109375" style="7" customWidth="1"/>
    <col min="6914" max="6914" width="3.7109375" style="7" customWidth="1"/>
    <col min="6915" max="6915" width="7" style="7" bestFit="1" customWidth="1"/>
    <col min="6916" max="6916" width="25.28515625" style="7" customWidth="1"/>
    <col min="6917" max="6917" width="28.7109375" style="7" customWidth="1"/>
    <col min="6918" max="6918" width="2.42578125" style="7" customWidth="1"/>
    <col min="6919" max="6920" width="8.140625" style="7" bestFit="1" customWidth="1"/>
    <col min="6921" max="6921" width="6.5703125" style="7" bestFit="1" customWidth="1"/>
    <col min="6922" max="6923" width="8.140625" style="7" customWidth="1"/>
    <col min="6924" max="6924" width="8.140625" style="7" bestFit="1" customWidth="1"/>
    <col min="6925" max="6925" width="6.42578125" style="7" bestFit="1" customWidth="1"/>
    <col min="6926" max="6926" width="6.5703125" style="7" bestFit="1" customWidth="1"/>
    <col min="6927" max="6927" width="8.140625" style="7" bestFit="1" customWidth="1"/>
    <col min="6928" max="6928" width="8.140625" style="7" customWidth="1"/>
    <col min="6929" max="6929" width="8.140625" style="7" bestFit="1" customWidth="1"/>
    <col min="6930" max="6930" width="7.85546875" style="7" bestFit="1" customWidth="1"/>
    <col min="6931" max="6931" width="4.5703125" style="7" bestFit="1" customWidth="1"/>
    <col min="6932" max="6934" width="9.140625" style="7" bestFit="1" customWidth="1"/>
    <col min="6935" max="6935" width="7.5703125" style="7" bestFit="1" customWidth="1"/>
    <col min="6936" max="7168" width="8.85546875" style="7"/>
    <col min="7169" max="7169" width="7.7109375" style="7" customWidth="1"/>
    <col min="7170" max="7170" width="3.7109375" style="7" customWidth="1"/>
    <col min="7171" max="7171" width="7" style="7" bestFit="1" customWidth="1"/>
    <col min="7172" max="7172" width="25.28515625" style="7" customWidth="1"/>
    <col min="7173" max="7173" width="28.7109375" style="7" customWidth="1"/>
    <col min="7174" max="7174" width="2.42578125" style="7" customWidth="1"/>
    <col min="7175" max="7176" width="8.140625" style="7" bestFit="1" customWidth="1"/>
    <col min="7177" max="7177" width="6.5703125" style="7" bestFit="1" customWidth="1"/>
    <col min="7178" max="7179" width="8.140625" style="7" customWidth="1"/>
    <col min="7180" max="7180" width="8.140625" style="7" bestFit="1" customWidth="1"/>
    <col min="7181" max="7181" width="6.42578125" style="7" bestFit="1" customWidth="1"/>
    <col min="7182" max="7182" width="6.5703125" style="7" bestFit="1" customWidth="1"/>
    <col min="7183" max="7183" width="8.140625" style="7" bestFit="1" customWidth="1"/>
    <col min="7184" max="7184" width="8.140625" style="7" customWidth="1"/>
    <col min="7185" max="7185" width="8.140625" style="7" bestFit="1" customWidth="1"/>
    <col min="7186" max="7186" width="7.85546875" style="7" bestFit="1" customWidth="1"/>
    <col min="7187" max="7187" width="4.5703125" style="7" bestFit="1" customWidth="1"/>
    <col min="7188" max="7190" width="9.140625" style="7" bestFit="1" customWidth="1"/>
    <col min="7191" max="7191" width="7.5703125" style="7" bestFit="1" customWidth="1"/>
    <col min="7192" max="7424" width="8.85546875" style="7"/>
    <col min="7425" max="7425" width="7.7109375" style="7" customWidth="1"/>
    <col min="7426" max="7426" width="3.7109375" style="7" customWidth="1"/>
    <col min="7427" max="7427" width="7" style="7" bestFit="1" customWidth="1"/>
    <col min="7428" max="7428" width="25.28515625" style="7" customWidth="1"/>
    <col min="7429" max="7429" width="28.7109375" style="7" customWidth="1"/>
    <col min="7430" max="7430" width="2.42578125" style="7" customWidth="1"/>
    <col min="7431" max="7432" width="8.140625" style="7" bestFit="1" customWidth="1"/>
    <col min="7433" max="7433" width="6.5703125" style="7" bestFit="1" customWidth="1"/>
    <col min="7434" max="7435" width="8.140625" style="7" customWidth="1"/>
    <col min="7436" max="7436" width="8.140625" style="7" bestFit="1" customWidth="1"/>
    <col min="7437" max="7437" width="6.42578125" style="7" bestFit="1" customWidth="1"/>
    <col min="7438" max="7438" width="6.5703125" style="7" bestFit="1" customWidth="1"/>
    <col min="7439" max="7439" width="8.140625" style="7" bestFit="1" customWidth="1"/>
    <col min="7440" max="7440" width="8.140625" style="7" customWidth="1"/>
    <col min="7441" max="7441" width="8.140625" style="7" bestFit="1" customWidth="1"/>
    <col min="7442" max="7442" width="7.85546875" style="7" bestFit="1" customWidth="1"/>
    <col min="7443" max="7443" width="4.5703125" style="7" bestFit="1" customWidth="1"/>
    <col min="7444" max="7446" width="9.140625" style="7" bestFit="1" customWidth="1"/>
    <col min="7447" max="7447" width="7.5703125" style="7" bestFit="1" customWidth="1"/>
    <col min="7448" max="7680" width="8.85546875" style="7"/>
    <col min="7681" max="7681" width="7.7109375" style="7" customWidth="1"/>
    <col min="7682" max="7682" width="3.7109375" style="7" customWidth="1"/>
    <col min="7683" max="7683" width="7" style="7" bestFit="1" customWidth="1"/>
    <col min="7684" max="7684" width="25.28515625" style="7" customWidth="1"/>
    <col min="7685" max="7685" width="28.7109375" style="7" customWidth="1"/>
    <col min="7686" max="7686" width="2.42578125" style="7" customWidth="1"/>
    <col min="7687" max="7688" width="8.140625" style="7" bestFit="1" customWidth="1"/>
    <col min="7689" max="7689" width="6.5703125" style="7" bestFit="1" customWidth="1"/>
    <col min="7690" max="7691" width="8.140625" style="7" customWidth="1"/>
    <col min="7692" max="7692" width="8.140625" style="7" bestFit="1" customWidth="1"/>
    <col min="7693" max="7693" width="6.42578125" style="7" bestFit="1" customWidth="1"/>
    <col min="7694" max="7694" width="6.5703125" style="7" bestFit="1" customWidth="1"/>
    <col min="7695" max="7695" width="8.140625" style="7" bestFit="1" customWidth="1"/>
    <col min="7696" max="7696" width="8.140625" style="7" customWidth="1"/>
    <col min="7697" max="7697" width="8.140625" style="7" bestFit="1" customWidth="1"/>
    <col min="7698" max="7698" width="7.85546875" style="7" bestFit="1" customWidth="1"/>
    <col min="7699" max="7699" width="4.5703125" style="7" bestFit="1" customWidth="1"/>
    <col min="7700" max="7702" width="9.140625" style="7" bestFit="1" customWidth="1"/>
    <col min="7703" max="7703" width="7.5703125" style="7" bestFit="1" customWidth="1"/>
    <col min="7704" max="7936" width="8.85546875" style="7"/>
    <col min="7937" max="7937" width="7.7109375" style="7" customWidth="1"/>
    <col min="7938" max="7938" width="3.7109375" style="7" customWidth="1"/>
    <col min="7939" max="7939" width="7" style="7" bestFit="1" customWidth="1"/>
    <col min="7940" max="7940" width="25.28515625" style="7" customWidth="1"/>
    <col min="7941" max="7941" width="28.7109375" style="7" customWidth="1"/>
    <col min="7942" max="7942" width="2.42578125" style="7" customWidth="1"/>
    <col min="7943" max="7944" width="8.140625" style="7" bestFit="1" customWidth="1"/>
    <col min="7945" max="7945" width="6.5703125" style="7" bestFit="1" customWidth="1"/>
    <col min="7946" max="7947" width="8.140625" style="7" customWidth="1"/>
    <col min="7948" max="7948" width="8.140625" style="7" bestFit="1" customWidth="1"/>
    <col min="7949" max="7949" width="6.42578125" style="7" bestFit="1" customWidth="1"/>
    <col min="7950" max="7950" width="6.5703125" style="7" bestFit="1" customWidth="1"/>
    <col min="7951" max="7951" width="8.140625" style="7" bestFit="1" customWidth="1"/>
    <col min="7952" max="7952" width="8.140625" style="7" customWidth="1"/>
    <col min="7953" max="7953" width="8.140625" style="7" bestFit="1" customWidth="1"/>
    <col min="7954" max="7954" width="7.85546875" style="7" bestFit="1" customWidth="1"/>
    <col min="7955" max="7955" width="4.5703125" style="7" bestFit="1" customWidth="1"/>
    <col min="7956" max="7958" width="9.140625" style="7" bestFit="1" customWidth="1"/>
    <col min="7959" max="7959" width="7.5703125" style="7" bestFit="1" customWidth="1"/>
    <col min="7960" max="8192" width="8.85546875" style="7"/>
    <col min="8193" max="8193" width="7.7109375" style="7" customWidth="1"/>
    <col min="8194" max="8194" width="3.7109375" style="7" customWidth="1"/>
    <col min="8195" max="8195" width="7" style="7" bestFit="1" customWidth="1"/>
    <col min="8196" max="8196" width="25.28515625" style="7" customWidth="1"/>
    <col min="8197" max="8197" width="28.7109375" style="7" customWidth="1"/>
    <col min="8198" max="8198" width="2.42578125" style="7" customWidth="1"/>
    <col min="8199" max="8200" width="8.140625" style="7" bestFit="1" customWidth="1"/>
    <col min="8201" max="8201" width="6.5703125" style="7" bestFit="1" customWidth="1"/>
    <col min="8202" max="8203" width="8.140625" style="7" customWidth="1"/>
    <col min="8204" max="8204" width="8.140625" style="7" bestFit="1" customWidth="1"/>
    <col min="8205" max="8205" width="6.42578125" style="7" bestFit="1" customWidth="1"/>
    <col min="8206" max="8206" width="6.5703125" style="7" bestFit="1" customWidth="1"/>
    <col min="8207" max="8207" width="8.140625" style="7" bestFit="1" customWidth="1"/>
    <col min="8208" max="8208" width="8.140625" style="7" customWidth="1"/>
    <col min="8209" max="8209" width="8.140625" style="7" bestFit="1" customWidth="1"/>
    <col min="8210" max="8210" width="7.85546875" style="7" bestFit="1" customWidth="1"/>
    <col min="8211" max="8211" width="4.5703125" style="7" bestFit="1" customWidth="1"/>
    <col min="8212" max="8214" width="9.140625" style="7" bestFit="1" customWidth="1"/>
    <col min="8215" max="8215" width="7.5703125" style="7" bestFit="1" customWidth="1"/>
    <col min="8216" max="8448" width="8.85546875" style="7"/>
    <col min="8449" max="8449" width="7.7109375" style="7" customWidth="1"/>
    <col min="8450" max="8450" width="3.7109375" style="7" customWidth="1"/>
    <col min="8451" max="8451" width="7" style="7" bestFit="1" customWidth="1"/>
    <col min="8452" max="8452" width="25.28515625" style="7" customWidth="1"/>
    <col min="8453" max="8453" width="28.7109375" style="7" customWidth="1"/>
    <col min="8454" max="8454" width="2.42578125" style="7" customWidth="1"/>
    <col min="8455" max="8456" width="8.140625" style="7" bestFit="1" customWidth="1"/>
    <col min="8457" max="8457" width="6.5703125" style="7" bestFit="1" customWidth="1"/>
    <col min="8458" max="8459" width="8.140625" style="7" customWidth="1"/>
    <col min="8460" max="8460" width="8.140625" style="7" bestFit="1" customWidth="1"/>
    <col min="8461" max="8461" width="6.42578125" style="7" bestFit="1" customWidth="1"/>
    <col min="8462" max="8462" width="6.5703125" style="7" bestFit="1" customWidth="1"/>
    <col min="8463" max="8463" width="8.140625" style="7" bestFit="1" customWidth="1"/>
    <col min="8464" max="8464" width="8.140625" style="7" customWidth="1"/>
    <col min="8465" max="8465" width="8.140625" style="7" bestFit="1" customWidth="1"/>
    <col min="8466" max="8466" width="7.85546875" style="7" bestFit="1" customWidth="1"/>
    <col min="8467" max="8467" width="4.5703125" style="7" bestFit="1" customWidth="1"/>
    <col min="8468" max="8470" width="9.140625" style="7" bestFit="1" customWidth="1"/>
    <col min="8471" max="8471" width="7.5703125" style="7" bestFit="1" customWidth="1"/>
    <col min="8472" max="8704" width="8.85546875" style="7"/>
    <col min="8705" max="8705" width="7.7109375" style="7" customWidth="1"/>
    <col min="8706" max="8706" width="3.7109375" style="7" customWidth="1"/>
    <col min="8707" max="8707" width="7" style="7" bestFit="1" customWidth="1"/>
    <col min="8708" max="8708" width="25.28515625" style="7" customWidth="1"/>
    <col min="8709" max="8709" width="28.7109375" style="7" customWidth="1"/>
    <col min="8710" max="8710" width="2.42578125" style="7" customWidth="1"/>
    <col min="8711" max="8712" width="8.140625" style="7" bestFit="1" customWidth="1"/>
    <col min="8713" max="8713" width="6.5703125" style="7" bestFit="1" customWidth="1"/>
    <col min="8714" max="8715" width="8.140625" style="7" customWidth="1"/>
    <col min="8716" max="8716" width="8.140625" style="7" bestFit="1" customWidth="1"/>
    <col min="8717" max="8717" width="6.42578125" style="7" bestFit="1" customWidth="1"/>
    <col min="8718" max="8718" width="6.5703125" style="7" bestFit="1" customWidth="1"/>
    <col min="8719" max="8719" width="8.140625" style="7" bestFit="1" customWidth="1"/>
    <col min="8720" max="8720" width="8.140625" style="7" customWidth="1"/>
    <col min="8721" max="8721" width="8.140625" style="7" bestFit="1" customWidth="1"/>
    <col min="8722" max="8722" width="7.85546875" style="7" bestFit="1" customWidth="1"/>
    <col min="8723" max="8723" width="4.5703125" style="7" bestFit="1" customWidth="1"/>
    <col min="8724" max="8726" width="9.140625" style="7" bestFit="1" customWidth="1"/>
    <col min="8727" max="8727" width="7.5703125" style="7" bestFit="1" customWidth="1"/>
    <col min="8728" max="8960" width="8.85546875" style="7"/>
    <col min="8961" max="8961" width="7.7109375" style="7" customWidth="1"/>
    <col min="8962" max="8962" width="3.7109375" style="7" customWidth="1"/>
    <col min="8963" max="8963" width="7" style="7" bestFit="1" customWidth="1"/>
    <col min="8964" max="8964" width="25.28515625" style="7" customWidth="1"/>
    <col min="8965" max="8965" width="28.7109375" style="7" customWidth="1"/>
    <col min="8966" max="8966" width="2.42578125" style="7" customWidth="1"/>
    <col min="8967" max="8968" width="8.140625" style="7" bestFit="1" customWidth="1"/>
    <col min="8969" max="8969" width="6.5703125" style="7" bestFit="1" customWidth="1"/>
    <col min="8970" max="8971" width="8.140625" style="7" customWidth="1"/>
    <col min="8972" max="8972" width="8.140625" style="7" bestFit="1" customWidth="1"/>
    <col min="8973" max="8973" width="6.42578125" style="7" bestFit="1" customWidth="1"/>
    <col min="8974" max="8974" width="6.5703125" style="7" bestFit="1" customWidth="1"/>
    <col min="8975" max="8975" width="8.140625" style="7" bestFit="1" customWidth="1"/>
    <col min="8976" max="8976" width="8.140625" style="7" customWidth="1"/>
    <col min="8977" max="8977" width="8.140625" style="7" bestFit="1" customWidth="1"/>
    <col min="8978" max="8978" width="7.85546875" style="7" bestFit="1" customWidth="1"/>
    <col min="8979" max="8979" width="4.5703125" style="7" bestFit="1" customWidth="1"/>
    <col min="8980" max="8982" width="9.140625" style="7" bestFit="1" customWidth="1"/>
    <col min="8983" max="8983" width="7.5703125" style="7" bestFit="1" customWidth="1"/>
    <col min="8984" max="9216" width="8.85546875" style="7"/>
    <col min="9217" max="9217" width="7.7109375" style="7" customWidth="1"/>
    <col min="9218" max="9218" width="3.7109375" style="7" customWidth="1"/>
    <col min="9219" max="9219" width="7" style="7" bestFit="1" customWidth="1"/>
    <col min="9220" max="9220" width="25.28515625" style="7" customWidth="1"/>
    <col min="9221" max="9221" width="28.7109375" style="7" customWidth="1"/>
    <col min="9222" max="9222" width="2.42578125" style="7" customWidth="1"/>
    <col min="9223" max="9224" width="8.140625" style="7" bestFit="1" customWidth="1"/>
    <col min="9225" max="9225" width="6.5703125" style="7" bestFit="1" customWidth="1"/>
    <col min="9226" max="9227" width="8.140625" style="7" customWidth="1"/>
    <col min="9228" max="9228" width="8.140625" style="7" bestFit="1" customWidth="1"/>
    <col min="9229" max="9229" width="6.42578125" style="7" bestFit="1" customWidth="1"/>
    <col min="9230" max="9230" width="6.5703125" style="7" bestFit="1" customWidth="1"/>
    <col min="9231" max="9231" width="8.140625" style="7" bestFit="1" customWidth="1"/>
    <col min="9232" max="9232" width="8.140625" style="7" customWidth="1"/>
    <col min="9233" max="9233" width="8.140625" style="7" bestFit="1" customWidth="1"/>
    <col min="9234" max="9234" width="7.85546875" style="7" bestFit="1" customWidth="1"/>
    <col min="9235" max="9235" width="4.5703125" style="7" bestFit="1" customWidth="1"/>
    <col min="9236" max="9238" width="9.140625" style="7" bestFit="1" customWidth="1"/>
    <col min="9239" max="9239" width="7.5703125" style="7" bestFit="1" customWidth="1"/>
    <col min="9240" max="9472" width="8.85546875" style="7"/>
    <col min="9473" max="9473" width="7.7109375" style="7" customWidth="1"/>
    <col min="9474" max="9474" width="3.7109375" style="7" customWidth="1"/>
    <col min="9475" max="9475" width="7" style="7" bestFit="1" customWidth="1"/>
    <col min="9476" max="9476" width="25.28515625" style="7" customWidth="1"/>
    <col min="9477" max="9477" width="28.7109375" style="7" customWidth="1"/>
    <col min="9478" max="9478" width="2.42578125" style="7" customWidth="1"/>
    <col min="9479" max="9480" width="8.140625" style="7" bestFit="1" customWidth="1"/>
    <col min="9481" max="9481" width="6.5703125" style="7" bestFit="1" customWidth="1"/>
    <col min="9482" max="9483" width="8.140625" style="7" customWidth="1"/>
    <col min="9484" max="9484" width="8.140625" style="7" bestFit="1" customWidth="1"/>
    <col min="9485" max="9485" width="6.42578125" style="7" bestFit="1" customWidth="1"/>
    <col min="9486" max="9486" width="6.5703125" style="7" bestFit="1" customWidth="1"/>
    <col min="9487" max="9487" width="8.140625" style="7" bestFit="1" customWidth="1"/>
    <col min="9488" max="9488" width="8.140625" style="7" customWidth="1"/>
    <col min="9489" max="9489" width="8.140625" style="7" bestFit="1" customWidth="1"/>
    <col min="9490" max="9490" width="7.85546875" style="7" bestFit="1" customWidth="1"/>
    <col min="9491" max="9491" width="4.5703125" style="7" bestFit="1" customWidth="1"/>
    <col min="9492" max="9494" width="9.140625" style="7" bestFit="1" customWidth="1"/>
    <col min="9495" max="9495" width="7.5703125" style="7" bestFit="1" customWidth="1"/>
    <col min="9496" max="9728" width="8.85546875" style="7"/>
    <col min="9729" max="9729" width="7.7109375" style="7" customWidth="1"/>
    <col min="9730" max="9730" width="3.7109375" style="7" customWidth="1"/>
    <col min="9731" max="9731" width="7" style="7" bestFit="1" customWidth="1"/>
    <col min="9732" max="9732" width="25.28515625" style="7" customWidth="1"/>
    <col min="9733" max="9733" width="28.7109375" style="7" customWidth="1"/>
    <col min="9734" max="9734" width="2.42578125" style="7" customWidth="1"/>
    <col min="9735" max="9736" width="8.140625" style="7" bestFit="1" customWidth="1"/>
    <col min="9737" max="9737" width="6.5703125" style="7" bestFit="1" customWidth="1"/>
    <col min="9738" max="9739" width="8.140625" style="7" customWidth="1"/>
    <col min="9740" max="9740" width="8.140625" style="7" bestFit="1" customWidth="1"/>
    <col min="9741" max="9741" width="6.42578125" style="7" bestFit="1" customWidth="1"/>
    <col min="9742" max="9742" width="6.5703125" style="7" bestFit="1" customWidth="1"/>
    <col min="9743" max="9743" width="8.140625" style="7" bestFit="1" customWidth="1"/>
    <col min="9744" max="9744" width="8.140625" style="7" customWidth="1"/>
    <col min="9745" max="9745" width="8.140625" style="7" bestFit="1" customWidth="1"/>
    <col min="9746" max="9746" width="7.85546875" style="7" bestFit="1" customWidth="1"/>
    <col min="9747" max="9747" width="4.5703125" style="7" bestFit="1" customWidth="1"/>
    <col min="9748" max="9750" width="9.140625" style="7" bestFit="1" customWidth="1"/>
    <col min="9751" max="9751" width="7.5703125" style="7" bestFit="1" customWidth="1"/>
    <col min="9752" max="9984" width="8.85546875" style="7"/>
    <col min="9985" max="9985" width="7.7109375" style="7" customWidth="1"/>
    <col min="9986" max="9986" width="3.7109375" style="7" customWidth="1"/>
    <col min="9987" max="9987" width="7" style="7" bestFit="1" customWidth="1"/>
    <col min="9988" max="9988" width="25.28515625" style="7" customWidth="1"/>
    <col min="9989" max="9989" width="28.7109375" style="7" customWidth="1"/>
    <col min="9990" max="9990" width="2.42578125" style="7" customWidth="1"/>
    <col min="9991" max="9992" width="8.140625" style="7" bestFit="1" customWidth="1"/>
    <col min="9993" max="9993" width="6.5703125" style="7" bestFit="1" customWidth="1"/>
    <col min="9994" max="9995" width="8.140625" style="7" customWidth="1"/>
    <col min="9996" max="9996" width="8.140625" style="7" bestFit="1" customWidth="1"/>
    <col min="9997" max="9997" width="6.42578125" style="7" bestFit="1" customWidth="1"/>
    <col min="9998" max="9998" width="6.5703125" style="7" bestFit="1" customWidth="1"/>
    <col min="9999" max="9999" width="8.140625" style="7" bestFit="1" customWidth="1"/>
    <col min="10000" max="10000" width="8.140625" style="7" customWidth="1"/>
    <col min="10001" max="10001" width="8.140625" style="7" bestFit="1" customWidth="1"/>
    <col min="10002" max="10002" width="7.85546875" style="7" bestFit="1" customWidth="1"/>
    <col min="10003" max="10003" width="4.5703125" style="7" bestFit="1" customWidth="1"/>
    <col min="10004" max="10006" width="9.140625" style="7" bestFit="1" customWidth="1"/>
    <col min="10007" max="10007" width="7.5703125" style="7" bestFit="1" customWidth="1"/>
    <col min="10008" max="10240" width="8.85546875" style="7"/>
    <col min="10241" max="10241" width="7.7109375" style="7" customWidth="1"/>
    <col min="10242" max="10242" width="3.7109375" style="7" customWidth="1"/>
    <col min="10243" max="10243" width="7" style="7" bestFit="1" customWidth="1"/>
    <col min="10244" max="10244" width="25.28515625" style="7" customWidth="1"/>
    <col min="10245" max="10245" width="28.7109375" style="7" customWidth="1"/>
    <col min="10246" max="10246" width="2.42578125" style="7" customWidth="1"/>
    <col min="10247" max="10248" width="8.140625" style="7" bestFit="1" customWidth="1"/>
    <col min="10249" max="10249" width="6.5703125" style="7" bestFit="1" customWidth="1"/>
    <col min="10250" max="10251" width="8.140625" style="7" customWidth="1"/>
    <col min="10252" max="10252" width="8.140625" style="7" bestFit="1" customWidth="1"/>
    <col min="10253" max="10253" width="6.42578125" style="7" bestFit="1" customWidth="1"/>
    <col min="10254" max="10254" width="6.5703125" style="7" bestFit="1" customWidth="1"/>
    <col min="10255" max="10255" width="8.140625" style="7" bestFit="1" customWidth="1"/>
    <col min="10256" max="10256" width="8.140625" style="7" customWidth="1"/>
    <col min="10257" max="10257" width="8.140625" style="7" bestFit="1" customWidth="1"/>
    <col min="10258" max="10258" width="7.85546875" style="7" bestFit="1" customWidth="1"/>
    <col min="10259" max="10259" width="4.5703125" style="7" bestFit="1" customWidth="1"/>
    <col min="10260" max="10262" width="9.140625" style="7" bestFit="1" customWidth="1"/>
    <col min="10263" max="10263" width="7.5703125" style="7" bestFit="1" customWidth="1"/>
    <col min="10264" max="10496" width="8.85546875" style="7"/>
    <col min="10497" max="10497" width="7.7109375" style="7" customWidth="1"/>
    <col min="10498" max="10498" width="3.7109375" style="7" customWidth="1"/>
    <col min="10499" max="10499" width="7" style="7" bestFit="1" customWidth="1"/>
    <col min="10500" max="10500" width="25.28515625" style="7" customWidth="1"/>
    <col min="10501" max="10501" width="28.7109375" style="7" customWidth="1"/>
    <col min="10502" max="10502" width="2.42578125" style="7" customWidth="1"/>
    <col min="10503" max="10504" width="8.140625" style="7" bestFit="1" customWidth="1"/>
    <col min="10505" max="10505" width="6.5703125" style="7" bestFit="1" customWidth="1"/>
    <col min="10506" max="10507" width="8.140625" style="7" customWidth="1"/>
    <col min="10508" max="10508" width="8.140625" style="7" bestFit="1" customWidth="1"/>
    <col min="10509" max="10509" width="6.42578125" style="7" bestFit="1" customWidth="1"/>
    <col min="10510" max="10510" width="6.5703125" style="7" bestFit="1" customWidth="1"/>
    <col min="10511" max="10511" width="8.140625" style="7" bestFit="1" customWidth="1"/>
    <col min="10512" max="10512" width="8.140625" style="7" customWidth="1"/>
    <col min="10513" max="10513" width="8.140625" style="7" bestFit="1" customWidth="1"/>
    <col min="10514" max="10514" width="7.85546875" style="7" bestFit="1" customWidth="1"/>
    <col min="10515" max="10515" width="4.5703125" style="7" bestFit="1" customWidth="1"/>
    <col min="10516" max="10518" width="9.140625" style="7" bestFit="1" customWidth="1"/>
    <col min="10519" max="10519" width="7.5703125" style="7" bestFit="1" customWidth="1"/>
    <col min="10520" max="10752" width="8.85546875" style="7"/>
    <col min="10753" max="10753" width="7.7109375" style="7" customWidth="1"/>
    <col min="10754" max="10754" width="3.7109375" style="7" customWidth="1"/>
    <col min="10755" max="10755" width="7" style="7" bestFit="1" customWidth="1"/>
    <col min="10756" max="10756" width="25.28515625" style="7" customWidth="1"/>
    <col min="10757" max="10757" width="28.7109375" style="7" customWidth="1"/>
    <col min="10758" max="10758" width="2.42578125" style="7" customWidth="1"/>
    <col min="10759" max="10760" width="8.140625" style="7" bestFit="1" customWidth="1"/>
    <col min="10761" max="10761" width="6.5703125" style="7" bestFit="1" customWidth="1"/>
    <col min="10762" max="10763" width="8.140625" style="7" customWidth="1"/>
    <col min="10764" max="10764" width="8.140625" style="7" bestFit="1" customWidth="1"/>
    <col min="10765" max="10765" width="6.42578125" style="7" bestFit="1" customWidth="1"/>
    <col min="10766" max="10766" width="6.5703125" style="7" bestFit="1" customWidth="1"/>
    <col min="10767" max="10767" width="8.140625" style="7" bestFit="1" customWidth="1"/>
    <col min="10768" max="10768" width="8.140625" style="7" customWidth="1"/>
    <col min="10769" max="10769" width="8.140625" style="7" bestFit="1" customWidth="1"/>
    <col min="10770" max="10770" width="7.85546875" style="7" bestFit="1" customWidth="1"/>
    <col min="10771" max="10771" width="4.5703125" style="7" bestFit="1" customWidth="1"/>
    <col min="10772" max="10774" width="9.140625" style="7" bestFit="1" customWidth="1"/>
    <col min="10775" max="10775" width="7.5703125" style="7" bestFit="1" customWidth="1"/>
    <col min="10776" max="11008" width="8.85546875" style="7"/>
    <col min="11009" max="11009" width="7.7109375" style="7" customWidth="1"/>
    <col min="11010" max="11010" width="3.7109375" style="7" customWidth="1"/>
    <col min="11011" max="11011" width="7" style="7" bestFit="1" customWidth="1"/>
    <col min="11012" max="11012" width="25.28515625" style="7" customWidth="1"/>
    <col min="11013" max="11013" width="28.7109375" style="7" customWidth="1"/>
    <col min="11014" max="11014" width="2.42578125" style="7" customWidth="1"/>
    <col min="11015" max="11016" width="8.140625" style="7" bestFit="1" customWidth="1"/>
    <col min="11017" max="11017" width="6.5703125" style="7" bestFit="1" customWidth="1"/>
    <col min="11018" max="11019" width="8.140625" style="7" customWidth="1"/>
    <col min="11020" max="11020" width="8.140625" style="7" bestFit="1" customWidth="1"/>
    <col min="11021" max="11021" width="6.42578125" style="7" bestFit="1" customWidth="1"/>
    <col min="11022" max="11022" width="6.5703125" style="7" bestFit="1" customWidth="1"/>
    <col min="11023" max="11023" width="8.140625" style="7" bestFit="1" customWidth="1"/>
    <col min="11024" max="11024" width="8.140625" style="7" customWidth="1"/>
    <col min="11025" max="11025" width="8.140625" style="7" bestFit="1" customWidth="1"/>
    <col min="11026" max="11026" width="7.85546875" style="7" bestFit="1" customWidth="1"/>
    <col min="11027" max="11027" width="4.5703125" style="7" bestFit="1" customWidth="1"/>
    <col min="11028" max="11030" width="9.140625" style="7" bestFit="1" customWidth="1"/>
    <col min="11031" max="11031" width="7.5703125" style="7" bestFit="1" customWidth="1"/>
    <col min="11032" max="11264" width="8.85546875" style="7"/>
    <col min="11265" max="11265" width="7.7109375" style="7" customWidth="1"/>
    <col min="11266" max="11266" width="3.7109375" style="7" customWidth="1"/>
    <col min="11267" max="11267" width="7" style="7" bestFit="1" customWidth="1"/>
    <col min="11268" max="11268" width="25.28515625" style="7" customWidth="1"/>
    <col min="11269" max="11269" width="28.7109375" style="7" customWidth="1"/>
    <col min="11270" max="11270" width="2.42578125" style="7" customWidth="1"/>
    <col min="11271" max="11272" width="8.140625" style="7" bestFit="1" customWidth="1"/>
    <col min="11273" max="11273" width="6.5703125" style="7" bestFit="1" customWidth="1"/>
    <col min="11274" max="11275" width="8.140625" style="7" customWidth="1"/>
    <col min="11276" max="11276" width="8.140625" style="7" bestFit="1" customWidth="1"/>
    <col min="11277" max="11277" width="6.42578125" style="7" bestFit="1" customWidth="1"/>
    <col min="11278" max="11278" width="6.5703125" style="7" bestFit="1" customWidth="1"/>
    <col min="11279" max="11279" width="8.140625" style="7" bestFit="1" customWidth="1"/>
    <col min="11280" max="11280" width="8.140625" style="7" customWidth="1"/>
    <col min="11281" max="11281" width="8.140625" style="7" bestFit="1" customWidth="1"/>
    <col min="11282" max="11282" width="7.85546875" style="7" bestFit="1" customWidth="1"/>
    <col min="11283" max="11283" width="4.5703125" style="7" bestFit="1" customWidth="1"/>
    <col min="11284" max="11286" width="9.140625" style="7" bestFit="1" customWidth="1"/>
    <col min="11287" max="11287" width="7.5703125" style="7" bestFit="1" customWidth="1"/>
    <col min="11288" max="11520" width="8.85546875" style="7"/>
    <col min="11521" max="11521" width="7.7109375" style="7" customWidth="1"/>
    <col min="11522" max="11522" width="3.7109375" style="7" customWidth="1"/>
    <col min="11523" max="11523" width="7" style="7" bestFit="1" customWidth="1"/>
    <col min="11524" max="11524" width="25.28515625" style="7" customWidth="1"/>
    <col min="11525" max="11525" width="28.7109375" style="7" customWidth="1"/>
    <col min="11526" max="11526" width="2.42578125" style="7" customWidth="1"/>
    <col min="11527" max="11528" width="8.140625" style="7" bestFit="1" customWidth="1"/>
    <col min="11529" max="11529" width="6.5703125" style="7" bestFit="1" customWidth="1"/>
    <col min="11530" max="11531" width="8.140625" style="7" customWidth="1"/>
    <col min="11532" max="11532" width="8.140625" style="7" bestFit="1" customWidth="1"/>
    <col min="11533" max="11533" width="6.42578125" style="7" bestFit="1" customWidth="1"/>
    <col min="11534" max="11534" width="6.5703125" style="7" bestFit="1" customWidth="1"/>
    <col min="11535" max="11535" width="8.140625" style="7" bestFit="1" customWidth="1"/>
    <col min="11536" max="11536" width="8.140625" style="7" customWidth="1"/>
    <col min="11537" max="11537" width="8.140625" style="7" bestFit="1" customWidth="1"/>
    <col min="11538" max="11538" width="7.85546875" style="7" bestFit="1" customWidth="1"/>
    <col min="11539" max="11539" width="4.5703125" style="7" bestFit="1" customWidth="1"/>
    <col min="11540" max="11542" width="9.140625" style="7" bestFit="1" customWidth="1"/>
    <col min="11543" max="11543" width="7.5703125" style="7" bestFit="1" customWidth="1"/>
    <col min="11544" max="11776" width="8.85546875" style="7"/>
    <col min="11777" max="11777" width="7.7109375" style="7" customWidth="1"/>
    <col min="11778" max="11778" width="3.7109375" style="7" customWidth="1"/>
    <col min="11779" max="11779" width="7" style="7" bestFit="1" customWidth="1"/>
    <col min="11780" max="11780" width="25.28515625" style="7" customWidth="1"/>
    <col min="11781" max="11781" width="28.7109375" style="7" customWidth="1"/>
    <col min="11782" max="11782" width="2.42578125" style="7" customWidth="1"/>
    <col min="11783" max="11784" width="8.140625" style="7" bestFit="1" customWidth="1"/>
    <col min="11785" max="11785" width="6.5703125" style="7" bestFit="1" customWidth="1"/>
    <col min="11786" max="11787" width="8.140625" style="7" customWidth="1"/>
    <col min="11788" max="11788" width="8.140625" style="7" bestFit="1" customWidth="1"/>
    <col min="11789" max="11789" width="6.42578125" style="7" bestFit="1" customWidth="1"/>
    <col min="11790" max="11790" width="6.5703125" style="7" bestFit="1" customWidth="1"/>
    <col min="11791" max="11791" width="8.140625" style="7" bestFit="1" customWidth="1"/>
    <col min="11792" max="11792" width="8.140625" style="7" customWidth="1"/>
    <col min="11793" max="11793" width="8.140625" style="7" bestFit="1" customWidth="1"/>
    <col min="11794" max="11794" width="7.85546875" style="7" bestFit="1" customWidth="1"/>
    <col min="11795" max="11795" width="4.5703125" style="7" bestFit="1" customWidth="1"/>
    <col min="11796" max="11798" width="9.140625" style="7" bestFit="1" customWidth="1"/>
    <col min="11799" max="11799" width="7.5703125" style="7" bestFit="1" customWidth="1"/>
    <col min="11800" max="12032" width="8.85546875" style="7"/>
    <col min="12033" max="12033" width="7.7109375" style="7" customWidth="1"/>
    <col min="12034" max="12034" width="3.7109375" style="7" customWidth="1"/>
    <col min="12035" max="12035" width="7" style="7" bestFit="1" customWidth="1"/>
    <col min="12036" max="12036" width="25.28515625" style="7" customWidth="1"/>
    <col min="12037" max="12037" width="28.7109375" style="7" customWidth="1"/>
    <col min="12038" max="12038" width="2.42578125" style="7" customWidth="1"/>
    <col min="12039" max="12040" width="8.140625" style="7" bestFit="1" customWidth="1"/>
    <col min="12041" max="12041" width="6.5703125" style="7" bestFit="1" customWidth="1"/>
    <col min="12042" max="12043" width="8.140625" style="7" customWidth="1"/>
    <col min="12044" max="12044" width="8.140625" style="7" bestFit="1" customWidth="1"/>
    <col min="12045" max="12045" width="6.42578125" style="7" bestFit="1" customWidth="1"/>
    <col min="12046" max="12046" width="6.5703125" style="7" bestFit="1" customWidth="1"/>
    <col min="12047" max="12047" width="8.140625" style="7" bestFit="1" customWidth="1"/>
    <col min="12048" max="12048" width="8.140625" style="7" customWidth="1"/>
    <col min="12049" max="12049" width="8.140625" style="7" bestFit="1" customWidth="1"/>
    <col min="12050" max="12050" width="7.85546875" style="7" bestFit="1" customWidth="1"/>
    <col min="12051" max="12051" width="4.5703125" style="7" bestFit="1" customWidth="1"/>
    <col min="12052" max="12054" width="9.140625" style="7" bestFit="1" customWidth="1"/>
    <col min="12055" max="12055" width="7.5703125" style="7" bestFit="1" customWidth="1"/>
    <col min="12056" max="12288" width="8.85546875" style="7"/>
    <col min="12289" max="12289" width="7.7109375" style="7" customWidth="1"/>
    <col min="12290" max="12290" width="3.7109375" style="7" customWidth="1"/>
    <col min="12291" max="12291" width="7" style="7" bestFit="1" customWidth="1"/>
    <col min="12292" max="12292" width="25.28515625" style="7" customWidth="1"/>
    <col min="12293" max="12293" width="28.7109375" style="7" customWidth="1"/>
    <col min="12294" max="12294" width="2.42578125" style="7" customWidth="1"/>
    <col min="12295" max="12296" width="8.140625" style="7" bestFit="1" customWidth="1"/>
    <col min="12297" max="12297" width="6.5703125" style="7" bestFit="1" customWidth="1"/>
    <col min="12298" max="12299" width="8.140625" style="7" customWidth="1"/>
    <col min="12300" max="12300" width="8.140625" style="7" bestFit="1" customWidth="1"/>
    <col min="12301" max="12301" width="6.42578125" style="7" bestFit="1" customWidth="1"/>
    <col min="12302" max="12302" width="6.5703125" style="7" bestFit="1" customWidth="1"/>
    <col min="12303" max="12303" width="8.140625" style="7" bestFit="1" customWidth="1"/>
    <col min="12304" max="12304" width="8.140625" style="7" customWidth="1"/>
    <col min="12305" max="12305" width="8.140625" style="7" bestFit="1" customWidth="1"/>
    <col min="12306" max="12306" width="7.85546875" style="7" bestFit="1" customWidth="1"/>
    <col min="12307" max="12307" width="4.5703125" style="7" bestFit="1" customWidth="1"/>
    <col min="12308" max="12310" width="9.140625" style="7" bestFit="1" customWidth="1"/>
    <col min="12311" max="12311" width="7.5703125" style="7" bestFit="1" customWidth="1"/>
    <col min="12312" max="12544" width="8.85546875" style="7"/>
    <col min="12545" max="12545" width="7.7109375" style="7" customWidth="1"/>
    <col min="12546" max="12546" width="3.7109375" style="7" customWidth="1"/>
    <col min="12547" max="12547" width="7" style="7" bestFit="1" customWidth="1"/>
    <col min="12548" max="12548" width="25.28515625" style="7" customWidth="1"/>
    <col min="12549" max="12549" width="28.7109375" style="7" customWidth="1"/>
    <col min="12550" max="12550" width="2.42578125" style="7" customWidth="1"/>
    <col min="12551" max="12552" width="8.140625" style="7" bestFit="1" customWidth="1"/>
    <col min="12553" max="12553" width="6.5703125" style="7" bestFit="1" customWidth="1"/>
    <col min="12554" max="12555" width="8.140625" style="7" customWidth="1"/>
    <col min="12556" max="12556" width="8.140625" style="7" bestFit="1" customWidth="1"/>
    <col min="12557" max="12557" width="6.42578125" style="7" bestFit="1" customWidth="1"/>
    <col min="12558" max="12558" width="6.5703125" style="7" bestFit="1" customWidth="1"/>
    <col min="12559" max="12559" width="8.140625" style="7" bestFit="1" customWidth="1"/>
    <col min="12560" max="12560" width="8.140625" style="7" customWidth="1"/>
    <col min="12561" max="12561" width="8.140625" style="7" bestFit="1" customWidth="1"/>
    <col min="12562" max="12562" width="7.85546875" style="7" bestFit="1" customWidth="1"/>
    <col min="12563" max="12563" width="4.5703125" style="7" bestFit="1" customWidth="1"/>
    <col min="12564" max="12566" width="9.140625" style="7" bestFit="1" customWidth="1"/>
    <col min="12567" max="12567" width="7.5703125" style="7" bestFit="1" customWidth="1"/>
    <col min="12568" max="12800" width="8.85546875" style="7"/>
    <col min="12801" max="12801" width="7.7109375" style="7" customWidth="1"/>
    <col min="12802" max="12802" width="3.7109375" style="7" customWidth="1"/>
    <col min="12803" max="12803" width="7" style="7" bestFit="1" customWidth="1"/>
    <col min="12804" max="12804" width="25.28515625" style="7" customWidth="1"/>
    <col min="12805" max="12805" width="28.7109375" style="7" customWidth="1"/>
    <col min="12806" max="12806" width="2.42578125" style="7" customWidth="1"/>
    <col min="12807" max="12808" width="8.140625" style="7" bestFit="1" customWidth="1"/>
    <col min="12809" max="12809" width="6.5703125" style="7" bestFit="1" customWidth="1"/>
    <col min="12810" max="12811" width="8.140625" style="7" customWidth="1"/>
    <col min="12812" max="12812" width="8.140625" style="7" bestFit="1" customWidth="1"/>
    <col min="12813" max="12813" width="6.42578125" style="7" bestFit="1" customWidth="1"/>
    <col min="12814" max="12814" width="6.5703125" style="7" bestFit="1" customWidth="1"/>
    <col min="12815" max="12815" width="8.140625" style="7" bestFit="1" customWidth="1"/>
    <col min="12816" max="12816" width="8.140625" style="7" customWidth="1"/>
    <col min="12817" max="12817" width="8.140625" style="7" bestFit="1" customWidth="1"/>
    <col min="12818" max="12818" width="7.85546875" style="7" bestFit="1" customWidth="1"/>
    <col min="12819" max="12819" width="4.5703125" style="7" bestFit="1" customWidth="1"/>
    <col min="12820" max="12822" width="9.140625" style="7" bestFit="1" customWidth="1"/>
    <col min="12823" max="12823" width="7.5703125" style="7" bestFit="1" customWidth="1"/>
    <col min="12824" max="13056" width="8.85546875" style="7"/>
    <col min="13057" max="13057" width="7.7109375" style="7" customWidth="1"/>
    <col min="13058" max="13058" width="3.7109375" style="7" customWidth="1"/>
    <col min="13059" max="13059" width="7" style="7" bestFit="1" customWidth="1"/>
    <col min="13060" max="13060" width="25.28515625" style="7" customWidth="1"/>
    <col min="13061" max="13061" width="28.7109375" style="7" customWidth="1"/>
    <col min="13062" max="13062" width="2.42578125" style="7" customWidth="1"/>
    <col min="13063" max="13064" width="8.140625" style="7" bestFit="1" customWidth="1"/>
    <col min="13065" max="13065" width="6.5703125" style="7" bestFit="1" customWidth="1"/>
    <col min="13066" max="13067" width="8.140625" style="7" customWidth="1"/>
    <col min="13068" max="13068" width="8.140625" style="7" bestFit="1" customWidth="1"/>
    <col min="13069" max="13069" width="6.42578125" style="7" bestFit="1" customWidth="1"/>
    <col min="13070" max="13070" width="6.5703125" style="7" bestFit="1" customWidth="1"/>
    <col min="13071" max="13071" width="8.140625" style="7" bestFit="1" customWidth="1"/>
    <col min="13072" max="13072" width="8.140625" style="7" customWidth="1"/>
    <col min="13073" max="13073" width="8.140625" style="7" bestFit="1" customWidth="1"/>
    <col min="13074" max="13074" width="7.85546875" style="7" bestFit="1" customWidth="1"/>
    <col min="13075" max="13075" width="4.5703125" style="7" bestFit="1" customWidth="1"/>
    <col min="13076" max="13078" width="9.140625" style="7" bestFit="1" customWidth="1"/>
    <col min="13079" max="13079" width="7.5703125" style="7" bestFit="1" customWidth="1"/>
    <col min="13080" max="13312" width="8.85546875" style="7"/>
    <col min="13313" max="13313" width="7.7109375" style="7" customWidth="1"/>
    <col min="13314" max="13314" width="3.7109375" style="7" customWidth="1"/>
    <col min="13315" max="13315" width="7" style="7" bestFit="1" customWidth="1"/>
    <col min="13316" max="13316" width="25.28515625" style="7" customWidth="1"/>
    <col min="13317" max="13317" width="28.7109375" style="7" customWidth="1"/>
    <col min="13318" max="13318" width="2.42578125" style="7" customWidth="1"/>
    <col min="13319" max="13320" width="8.140625" style="7" bestFit="1" customWidth="1"/>
    <col min="13321" max="13321" width="6.5703125" style="7" bestFit="1" customWidth="1"/>
    <col min="13322" max="13323" width="8.140625" style="7" customWidth="1"/>
    <col min="13324" max="13324" width="8.140625" style="7" bestFit="1" customWidth="1"/>
    <col min="13325" max="13325" width="6.42578125" style="7" bestFit="1" customWidth="1"/>
    <col min="13326" max="13326" width="6.5703125" style="7" bestFit="1" customWidth="1"/>
    <col min="13327" max="13327" width="8.140625" style="7" bestFit="1" customWidth="1"/>
    <col min="13328" max="13328" width="8.140625" style="7" customWidth="1"/>
    <col min="13329" max="13329" width="8.140625" style="7" bestFit="1" customWidth="1"/>
    <col min="13330" max="13330" width="7.85546875" style="7" bestFit="1" customWidth="1"/>
    <col min="13331" max="13331" width="4.5703125" style="7" bestFit="1" customWidth="1"/>
    <col min="13332" max="13334" width="9.140625" style="7" bestFit="1" customWidth="1"/>
    <col min="13335" max="13335" width="7.5703125" style="7" bestFit="1" customWidth="1"/>
    <col min="13336" max="13568" width="8.85546875" style="7"/>
    <col min="13569" max="13569" width="7.7109375" style="7" customWidth="1"/>
    <col min="13570" max="13570" width="3.7109375" style="7" customWidth="1"/>
    <col min="13571" max="13571" width="7" style="7" bestFit="1" customWidth="1"/>
    <col min="13572" max="13572" width="25.28515625" style="7" customWidth="1"/>
    <col min="13573" max="13573" width="28.7109375" style="7" customWidth="1"/>
    <col min="13574" max="13574" width="2.42578125" style="7" customWidth="1"/>
    <col min="13575" max="13576" width="8.140625" style="7" bestFit="1" customWidth="1"/>
    <col min="13577" max="13577" width="6.5703125" style="7" bestFit="1" customWidth="1"/>
    <col min="13578" max="13579" width="8.140625" style="7" customWidth="1"/>
    <col min="13580" max="13580" width="8.140625" style="7" bestFit="1" customWidth="1"/>
    <col min="13581" max="13581" width="6.42578125" style="7" bestFit="1" customWidth="1"/>
    <col min="13582" max="13582" width="6.5703125" style="7" bestFit="1" customWidth="1"/>
    <col min="13583" max="13583" width="8.140625" style="7" bestFit="1" customWidth="1"/>
    <col min="13584" max="13584" width="8.140625" style="7" customWidth="1"/>
    <col min="13585" max="13585" width="8.140625" style="7" bestFit="1" customWidth="1"/>
    <col min="13586" max="13586" width="7.85546875" style="7" bestFit="1" customWidth="1"/>
    <col min="13587" max="13587" width="4.5703125" style="7" bestFit="1" customWidth="1"/>
    <col min="13588" max="13590" width="9.140625" style="7" bestFit="1" customWidth="1"/>
    <col min="13591" max="13591" width="7.5703125" style="7" bestFit="1" customWidth="1"/>
    <col min="13592" max="13824" width="8.85546875" style="7"/>
    <col min="13825" max="13825" width="7.7109375" style="7" customWidth="1"/>
    <col min="13826" max="13826" width="3.7109375" style="7" customWidth="1"/>
    <col min="13827" max="13827" width="7" style="7" bestFit="1" customWidth="1"/>
    <col min="13828" max="13828" width="25.28515625" style="7" customWidth="1"/>
    <col min="13829" max="13829" width="28.7109375" style="7" customWidth="1"/>
    <col min="13830" max="13830" width="2.42578125" style="7" customWidth="1"/>
    <col min="13831" max="13832" width="8.140625" style="7" bestFit="1" customWidth="1"/>
    <col min="13833" max="13833" width="6.5703125" style="7" bestFit="1" customWidth="1"/>
    <col min="13834" max="13835" width="8.140625" style="7" customWidth="1"/>
    <col min="13836" max="13836" width="8.140625" style="7" bestFit="1" customWidth="1"/>
    <col min="13837" max="13837" width="6.42578125" style="7" bestFit="1" customWidth="1"/>
    <col min="13838" max="13838" width="6.5703125" style="7" bestFit="1" customWidth="1"/>
    <col min="13839" max="13839" width="8.140625" style="7" bestFit="1" customWidth="1"/>
    <col min="13840" max="13840" width="8.140625" style="7" customWidth="1"/>
    <col min="13841" max="13841" width="8.140625" style="7" bestFit="1" customWidth="1"/>
    <col min="13842" max="13842" width="7.85546875" style="7" bestFit="1" customWidth="1"/>
    <col min="13843" max="13843" width="4.5703125" style="7" bestFit="1" customWidth="1"/>
    <col min="13844" max="13846" width="9.140625" style="7" bestFit="1" customWidth="1"/>
    <col min="13847" max="13847" width="7.5703125" style="7" bestFit="1" customWidth="1"/>
    <col min="13848" max="14080" width="8.85546875" style="7"/>
    <col min="14081" max="14081" width="7.7109375" style="7" customWidth="1"/>
    <col min="14082" max="14082" width="3.7109375" style="7" customWidth="1"/>
    <col min="14083" max="14083" width="7" style="7" bestFit="1" customWidth="1"/>
    <col min="14084" max="14084" width="25.28515625" style="7" customWidth="1"/>
    <col min="14085" max="14085" width="28.7109375" style="7" customWidth="1"/>
    <col min="14086" max="14086" width="2.42578125" style="7" customWidth="1"/>
    <col min="14087" max="14088" width="8.140625" style="7" bestFit="1" customWidth="1"/>
    <col min="14089" max="14089" width="6.5703125" style="7" bestFit="1" customWidth="1"/>
    <col min="14090" max="14091" width="8.140625" style="7" customWidth="1"/>
    <col min="14092" max="14092" width="8.140625" style="7" bestFit="1" customWidth="1"/>
    <col min="14093" max="14093" width="6.42578125" style="7" bestFit="1" customWidth="1"/>
    <col min="14094" max="14094" width="6.5703125" style="7" bestFit="1" customWidth="1"/>
    <col min="14095" max="14095" width="8.140625" style="7" bestFit="1" customWidth="1"/>
    <col min="14096" max="14096" width="8.140625" style="7" customWidth="1"/>
    <col min="14097" max="14097" width="8.140625" style="7" bestFit="1" customWidth="1"/>
    <col min="14098" max="14098" width="7.85546875" style="7" bestFit="1" customWidth="1"/>
    <col min="14099" max="14099" width="4.5703125" style="7" bestFit="1" customWidth="1"/>
    <col min="14100" max="14102" width="9.140625" style="7" bestFit="1" customWidth="1"/>
    <col min="14103" max="14103" width="7.5703125" style="7" bestFit="1" customWidth="1"/>
    <col min="14104" max="14336" width="8.85546875" style="7"/>
    <col min="14337" max="14337" width="7.7109375" style="7" customWidth="1"/>
    <col min="14338" max="14338" width="3.7109375" style="7" customWidth="1"/>
    <col min="14339" max="14339" width="7" style="7" bestFit="1" customWidth="1"/>
    <col min="14340" max="14340" width="25.28515625" style="7" customWidth="1"/>
    <col min="14341" max="14341" width="28.7109375" style="7" customWidth="1"/>
    <col min="14342" max="14342" width="2.42578125" style="7" customWidth="1"/>
    <col min="14343" max="14344" width="8.140625" style="7" bestFit="1" customWidth="1"/>
    <col min="14345" max="14345" width="6.5703125" style="7" bestFit="1" customWidth="1"/>
    <col min="14346" max="14347" width="8.140625" style="7" customWidth="1"/>
    <col min="14348" max="14348" width="8.140625" style="7" bestFit="1" customWidth="1"/>
    <col min="14349" max="14349" width="6.42578125" style="7" bestFit="1" customWidth="1"/>
    <col min="14350" max="14350" width="6.5703125" style="7" bestFit="1" customWidth="1"/>
    <col min="14351" max="14351" width="8.140625" style="7" bestFit="1" customWidth="1"/>
    <col min="14352" max="14352" width="8.140625" style="7" customWidth="1"/>
    <col min="14353" max="14353" width="8.140625" style="7" bestFit="1" customWidth="1"/>
    <col min="14354" max="14354" width="7.85546875" style="7" bestFit="1" customWidth="1"/>
    <col min="14355" max="14355" width="4.5703125" style="7" bestFit="1" customWidth="1"/>
    <col min="14356" max="14358" width="9.140625" style="7" bestFit="1" customWidth="1"/>
    <col min="14359" max="14359" width="7.5703125" style="7" bestFit="1" customWidth="1"/>
    <col min="14360" max="14592" width="8.85546875" style="7"/>
    <col min="14593" max="14593" width="7.7109375" style="7" customWidth="1"/>
    <col min="14594" max="14594" width="3.7109375" style="7" customWidth="1"/>
    <col min="14595" max="14595" width="7" style="7" bestFit="1" customWidth="1"/>
    <col min="14596" max="14596" width="25.28515625" style="7" customWidth="1"/>
    <col min="14597" max="14597" width="28.7109375" style="7" customWidth="1"/>
    <col min="14598" max="14598" width="2.42578125" style="7" customWidth="1"/>
    <col min="14599" max="14600" width="8.140625" style="7" bestFit="1" customWidth="1"/>
    <col min="14601" max="14601" width="6.5703125" style="7" bestFit="1" customWidth="1"/>
    <col min="14602" max="14603" width="8.140625" style="7" customWidth="1"/>
    <col min="14604" max="14604" width="8.140625" style="7" bestFit="1" customWidth="1"/>
    <col min="14605" max="14605" width="6.42578125" style="7" bestFit="1" customWidth="1"/>
    <col min="14606" max="14606" width="6.5703125" style="7" bestFit="1" customWidth="1"/>
    <col min="14607" max="14607" width="8.140625" style="7" bestFit="1" customWidth="1"/>
    <col min="14608" max="14608" width="8.140625" style="7" customWidth="1"/>
    <col min="14609" max="14609" width="8.140625" style="7" bestFit="1" customWidth="1"/>
    <col min="14610" max="14610" width="7.85546875" style="7" bestFit="1" customWidth="1"/>
    <col min="14611" max="14611" width="4.5703125" style="7" bestFit="1" customWidth="1"/>
    <col min="14612" max="14614" width="9.140625" style="7" bestFit="1" customWidth="1"/>
    <col min="14615" max="14615" width="7.5703125" style="7" bestFit="1" customWidth="1"/>
    <col min="14616" max="14848" width="8.85546875" style="7"/>
    <col min="14849" max="14849" width="7.7109375" style="7" customWidth="1"/>
    <col min="14850" max="14850" width="3.7109375" style="7" customWidth="1"/>
    <col min="14851" max="14851" width="7" style="7" bestFit="1" customWidth="1"/>
    <col min="14852" max="14852" width="25.28515625" style="7" customWidth="1"/>
    <col min="14853" max="14853" width="28.7109375" style="7" customWidth="1"/>
    <col min="14854" max="14854" width="2.42578125" style="7" customWidth="1"/>
    <col min="14855" max="14856" width="8.140625" style="7" bestFit="1" customWidth="1"/>
    <col min="14857" max="14857" width="6.5703125" style="7" bestFit="1" customWidth="1"/>
    <col min="14858" max="14859" width="8.140625" style="7" customWidth="1"/>
    <col min="14860" max="14860" width="8.140625" style="7" bestFit="1" customWidth="1"/>
    <col min="14861" max="14861" width="6.42578125" style="7" bestFit="1" customWidth="1"/>
    <col min="14862" max="14862" width="6.5703125" style="7" bestFit="1" customWidth="1"/>
    <col min="14863" max="14863" width="8.140625" style="7" bestFit="1" customWidth="1"/>
    <col min="14864" max="14864" width="8.140625" style="7" customWidth="1"/>
    <col min="14865" max="14865" width="8.140625" style="7" bestFit="1" customWidth="1"/>
    <col min="14866" max="14866" width="7.85546875" style="7" bestFit="1" customWidth="1"/>
    <col min="14867" max="14867" width="4.5703125" style="7" bestFit="1" customWidth="1"/>
    <col min="14868" max="14870" width="9.140625" style="7" bestFit="1" customWidth="1"/>
    <col min="14871" max="14871" width="7.5703125" style="7" bestFit="1" customWidth="1"/>
    <col min="14872" max="15104" width="8.85546875" style="7"/>
    <col min="15105" max="15105" width="7.7109375" style="7" customWidth="1"/>
    <col min="15106" max="15106" width="3.7109375" style="7" customWidth="1"/>
    <col min="15107" max="15107" width="7" style="7" bestFit="1" customWidth="1"/>
    <col min="15108" max="15108" width="25.28515625" style="7" customWidth="1"/>
    <col min="15109" max="15109" width="28.7109375" style="7" customWidth="1"/>
    <col min="15110" max="15110" width="2.42578125" style="7" customWidth="1"/>
    <col min="15111" max="15112" width="8.140625" style="7" bestFit="1" customWidth="1"/>
    <col min="15113" max="15113" width="6.5703125" style="7" bestFit="1" customWidth="1"/>
    <col min="15114" max="15115" width="8.140625" style="7" customWidth="1"/>
    <col min="15116" max="15116" width="8.140625" style="7" bestFit="1" customWidth="1"/>
    <col min="15117" max="15117" width="6.42578125" style="7" bestFit="1" customWidth="1"/>
    <col min="15118" max="15118" width="6.5703125" style="7" bestFit="1" customWidth="1"/>
    <col min="15119" max="15119" width="8.140625" style="7" bestFit="1" customWidth="1"/>
    <col min="15120" max="15120" width="8.140625" style="7" customWidth="1"/>
    <col min="15121" max="15121" width="8.140625" style="7" bestFit="1" customWidth="1"/>
    <col min="15122" max="15122" width="7.85546875" style="7" bestFit="1" customWidth="1"/>
    <col min="15123" max="15123" width="4.5703125" style="7" bestFit="1" customWidth="1"/>
    <col min="15124" max="15126" width="9.140625" style="7" bestFit="1" customWidth="1"/>
    <col min="15127" max="15127" width="7.5703125" style="7" bestFit="1" customWidth="1"/>
    <col min="15128" max="15360" width="8.85546875" style="7"/>
    <col min="15361" max="15361" width="7.7109375" style="7" customWidth="1"/>
    <col min="15362" max="15362" width="3.7109375" style="7" customWidth="1"/>
    <col min="15363" max="15363" width="7" style="7" bestFit="1" customWidth="1"/>
    <col min="15364" max="15364" width="25.28515625" style="7" customWidth="1"/>
    <col min="15365" max="15365" width="28.7109375" style="7" customWidth="1"/>
    <col min="15366" max="15366" width="2.42578125" style="7" customWidth="1"/>
    <col min="15367" max="15368" width="8.140625" style="7" bestFit="1" customWidth="1"/>
    <col min="15369" max="15369" width="6.5703125" style="7" bestFit="1" customWidth="1"/>
    <col min="15370" max="15371" width="8.140625" style="7" customWidth="1"/>
    <col min="15372" max="15372" width="8.140625" style="7" bestFit="1" customWidth="1"/>
    <col min="15373" max="15373" width="6.42578125" style="7" bestFit="1" customWidth="1"/>
    <col min="15374" max="15374" width="6.5703125" style="7" bestFit="1" customWidth="1"/>
    <col min="15375" max="15375" width="8.140625" style="7" bestFit="1" customWidth="1"/>
    <col min="15376" max="15376" width="8.140625" style="7" customWidth="1"/>
    <col min="15377" max="15377" width="8.140625" style="7" bestFit="1" customWidth="1"/>
    <col min="15378" max="15378" width="7.85546875" style="7" bestFit="1" customWidth="1"/>
    <col min="15379" max="15379" width="4.5703125" style="7" bestFit="1" customWidth="1"/>
    <col min="15380" max="15382" width="9.140625" style="7" bestFit="1" customWidth="1"/>
    <col min="15383" max="15383" width="7.5703125" style="7" bestFit="1" customWidth="1"/>
    <col min="15384" max="15616" width="8.85546875" style="7"/>
    <col min="15617" max="15617" width="7.7109375" style="7" customWidth="1"/>
    <col min="15618" max="15618" width="3.7109375" style="7" customWidth="1"/>
    <col min="15619" max="15619" width="7" style="7" bestFit="1" customWidth="1"/>
    <col min="15620" max="15620" width="25.28515625" style="7" customWidth="1"/>
    <col min="15621" max="15621" width="28.7109375" style="7" customWidth="1"/>
    <col min="15622" max="15622" width="2.42578125" style="7" customWidth="1"/>
    <col min="15623" max="15624" width="8.140625" style="7" bestFit="1" customWidth="1"/>
    <col min="15625" max="15625" width="6.5703125" style="7" bestFit="1" customWidth="1"/>
    <col min="15626" max="15627" width="8.140625" style="7" customWidth="1"/>
    <col min="15628" max="15628" width="8.140625" style="7" bestFit="1" customWidth="1"/>
    <col min="15629" max="15629" width="6.42578125" style="7" bestFit="1" customWidth="1"/>
    <col min="15630" max="15630" width="6.5703125" style="7" bestFit="1" customWidth="1"/>
    <col min="15631" max="15631" width="8.140625" style="7" bestFit="1" customWidth="1"/>
    <col min="15632" max="15632" width="8.140625" style="7" customWidth="1"/>
    <col min="15633" max="15633" width="8.140625" style="7" bestFit="1" customWidth="1"/>
    <col min="15634" max="15634" width="7.85546875" style="7" bestFit="1" customWidth="1"/>
    <col min="15635" max="15635" width="4.5703125" style="7" bestFit="1" customWidth="1"/>
    <col min="15636" max="15638" width="9.140625" style="7" bestFit="1" customWidth="1"/>
    <col min="15639" max="15639" width="7.5703125" style="7" bestFit="1" customWidth="1"/>
    <col min="15640" max="15872" width="8.85546875" style="7"/>
    <col min="15873" max="15873" width="7.7109375" style="7" customWidth="1"/>
    <col min="15874" max="15874" width="3.7109375" style="7" customWidth="1"/>
    <col min="15875" max="15875" width="7" style="7" bestFit="1" customWidth="1"/>
    <col min="15876" max="15876" width="25.28515625" style="7" customWidth="1"/>
    <col min="15877" max="15877" width="28.7109375" style="7" customWidth="1"/>
    <col min="15878" max="15878" width="2.42578125" style="7" customWidth="1"/>
    <col min="15879" max="15880" width="8.140625" style="7" bestFit="1" customWidth="1"/>
    <col min="15881" max="15881" width="6.5703125" style="7" bestFit="1" customWidth="1"/>
    <col min="15882" max="15883" width="8.140625" style="7" customWidth="1"/>
    <col min="15884" max="15884" width="8.140625" style="7" bestFit="1" customWidth="1"/>
    <col min="15885" max="15885" width="6.42578125" style="7" bestFit="1" customWidth="1"/>
    <col min="15886" max="15886" width="6.5703125" style="7" bestFit="1" customWidth="1"/>
    <col min="15887" max="15887" width="8.140625" style="7" bestFit="1" customWidth="1"/>
    <col min="15888" max="15888" width="8.140625" style="7" customWidth="1"/>
    <col min="15889" max="15889" width="8.140625" style="7" bestFit="1" customWidth="1"/>
    <col min="15890" max="15890" width="7.85546875" style="7" bestFit="1" customWidth="1"/>
    <col min="15891" max="15891" width="4.5703125" style="7" bestFit="1" customWidth="1"/>
    <col min="15892" max="15894" width="9.140625" style="7" bestFit="1" customWidth="1"/>
    <col min="15895" max="15895" width="7.5703125" style="7" bestFit="1" customWidth="1"/>
    <col min="15896" max="16128" width="8.85546875" style="7"/>
    <col min="16129" max="16129" width="7.7109375" style="7" customWidth="1"/>
    <col min="16130" max="16130" width="3.7109375" style="7" customWidth="1"/>
    <col min="16131" max="16131" width="7" style="7" bestFit="1" customWidth="1"/>
    <col min="16132" max="16132" width="25.28515625" style="7" customWidth="1"/>
    <col min="16133" max="16133" width="28.7109375" style="7" customWidth="1"/>
    <col min="16134" max="16134" width="2.42578125" style="7" customWidth="1"/>
    <col min="16135" max="16136" width="8.140625" style="7" bestFit="1" customWidth="1"/>
    <col min="16137" max="16137" width="6.5703125" style="7" bestFit="1" customWidth="1"/>
    <col min="16138" max="16139" width="8.140625" style="7" customWidth="1"/>
    <col min="16140" max="16140" width="8.140625" style="7" bestFit="1" customWidth="1"/>
    <col min="16141" max="16141" width="6.42578125" style="7" bestFit="1" customWidth="1"/>
    <col min="16142" max="16142" width="6.5703125" style="7" bestFit="1" customWidth="1"/>
    <col min="16143" max="16143" width="8.140625" style="7" bestFit="1" customWidth="1"/>
    <col min="16144" max="16144" width="8.140625" style="7" customWidth="1"/>
    <col min="16145" max="16145" width="8.140625" style="7" bestFit="1" customWidth="1"/>
    <col min="16146" max="16146" width="7.85546875" style="7" bestFit="1" customWidth="1"/>
    <col min="16147" max="16147" width="4.5703125" style="7" bestFit="1" customWidth="1"/>
    <col min="16148" max="16150" width="9.140625" style="7" bestFit="1" customWidth="1"/>
    <col min="16151" max="16151" width="7.5703125" style="7" bestFit="1" customWidth="1"/>
    <col min="16152" max="16384" width="8.85546875" style="7"/>
  </cols>
  <sheetData>
    <row r="1" spans="1:22" ht="137.25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5" t="s">
        <v>14</v>
      </c>
      <c r="P1" s="5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6" t="s">
        <v>21</v>
      </c>
    </row>
    <row r="2" spans="1:22" ht="17.25" customHeight="1" x14ac:dyDescent="0.2">
      <c r="A2" s="8" t="s">
        <v>22</v>
      </c>
      <c r="B2" s="9">
        <v>1</v>
      </c>
      <c r="C2" s="9"/>
      <c r="D2" s="10" t="s">
        <v>23</v>
      </c>
      <c r="E2" s="10" t="s">
        <v>24</v>
      </c>
      <c r="F2" s="11" t="s">
        <v>25</v>
      </c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>
        <v>384</v>
      </c>
      <c r="S2" s="13"/>
      <c r="T2" s="13"/>
      <c r="U2" s="13">
        <v>76.8</v>
      </c>
      <c r="V2" s="14">
        <f>SUM(G2:U2)</f>
        <v>460.8</v>
      </c>
    </row>
    <row r="3" spans="1:22" x14ac:dyDescent="0.2">
      <c r="A3" s="8" t="s">
        <v>26</v>
      </c>
      <c r="B3" s="9">
        <v>2</v>
      </c>
      <c r="C3" s="9"/>
      <c r="D3" s="10" t="s">
        <v>27</v>
      </c>
      <c r="E3" s="10" t="s">
        <v>28</v>
      </c>
      <c r="F3" s="11" t="s">
        <v>25</v>
      </c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>
        <v>358.33</v>
      </c>
      <c r="U3" s="13">
        <v>71.67</v>
      </c>
      <c r="V3" s="14">
        <f t="shared" ref="V3:V21" si="0">SUM(G3:U3)</f>
        <v>430</v>
      </c>
    </row>
    <row r="4" spans="1:22" x14ac:dyDescent="0.2">
      <c r="A4" s="8" t="s">
        <v>26</v>
      </c>
      <c r="B4" s="9">
        <v>3</v>
      </c>
      <c r="C4" s="9"/>
      <c r="D4" s="10" t="s">
        <v>29</v>
      </c>
      <c r="E4" s="10" t="s">
        <v>30</v>
      </c>
      <c r="F4" s="11" t="s">
        <v>25</v>
      </c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>
        <v>3061.49</v>
      </c>
      <c r="S4" s="13"/>
      <c r="T4" s="13"/>
      <c r="U4" s="13"/>
      <c r="V4" s="14">
        <f t="shared" si="0"/>
        <v>3061.49</v>
      </c>
    </row>
    <row r="5" spans="1:22" x14ac:dyDescent="0.2">
      <c r="A5" s="8" t="s">
        <v>26</v>
      </c>
      <c r="B5" s="9">
        <v>4</v>
      </c>
      <c r="C5" s="9"/>
      <c r="D5" s="10" t="s">
        <v>27</v>
      </c>
      <c r="E5" s="10" t="s">
        <v>28</v>
      </c>
      <c r="F5" s="11" t="s">
        <v>25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>
        <v>149.5</v>
      </c>
      <c r="U5" s="13"/>
      <c r="V5" s="14">
        <f t="shared" si="0"/>
        <v>149.5</v>
      </c>
    </row>
    <row r="6" spans="1:22" x14ac:dyDescent="0.2">
      <c r="A6" s="8" t="s">
        <v>31</v>
      </c>
      <c r="B6" s="9">
        <v>5</v>
      </c>
      <c r="C6" s="9"/>
      <c r="D6" s="10" t="s">
        <v>32</v>
      </c>
      <c r="E6" s="10" t="s">
        <v>28</v>
      </c>
      <c r="F6" s="11" t="s">
        <v>25</v>
      </c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>
        <v>541.66999999999996</v>
      </c>
      <c r="U6" s="13">
        <v>108.33</v>
      </c>
      <c r="V6" s="14">
        <f t="shared" si="0"/>
        <v>650</v>
      </c>
    </row>
    <row r="7" spans="1:22" ht="13.5" customHeight="1" x14ac:dyDescent="0.2">
      <c r="A7" s="8" t="s">
        <v>33</v>
      </c>
      <c r="B7" s="9">
        <v>6</v>
      </c>
      <c r="C7" s="9"/>
      <c r="D7" s="10" t="s">
        <v>27</v>
      </c>
      <c r="E7" s="10" t="s">
        <v>28</v>
      </c>
      <c r="F7" s="11" t="s">
        <v>25</v>
      </c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>
        <v>172.32</v>
      </c>
      <c r="U7" s="13">
        <v>34.46</v>
      </c>
      <c r="V7" s="14">
        <f t="shared" si="0"/>
        <v>206.78</v>
      </c>
    </row>
    <row r="8" spans="1:22" x14ac:dyDescent="0.2">
      <c r="A8" s="8" t="s">
        <v>34</v>
      </c>
      <c r="B8" s="9" t="s">
        <v>35</v>
      </c>
      <c r="C8" s="9"/>
      <c r="D8" s="10" t="s">
        <v>36</v>
      </c>
      <c r="E8" s="10" t="s">
        <v>28</v>
      </c>
      <c r="F8" s="11" t="s">
        <v>25</v>
      </c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253.09</v>
      </c>
      <c r="U8" s="13">
        <v>12.65</v>
      </c>
      <c r="V8" s="14">
        <f t="shared" si="0"/>
        <v>265.74</v>
      </c>
    </row>
    <row r="9" spans="1:22" x14ac:dyDescent="0.2">
      <c r="A9" s="8" t="s">
        <v>37</v>
      </c>
      <c r="B9" s="9">
        <v>7</v>
      </c>
      <c r="C9" s="9"/>
      <c r="D9" s="10" t="s">
        <v>38</v>
      </c>
      <c r="E9" s="10" t="s">
        <v>39</v>
      </c>
      <c r="F9" s="11" t="s">
        <v>25</v>
      </c>
      <c r="G9" s="12">
        <v>55.23</v>
      </c>
      <c r="H9" s="13">
        <v>876.22</v>
      </c>
      <c r="I9" s="13">
        <v>95.32</v>
      </c>
      <c r="J9" s="13">
        <v>12.4</v>
      </c>
      <c r="K9" s="13">
        <v>20.88</v>
      </c>
      <c r="L9" s="13"/>
      <c r="M9" s="13"/>
      <c r="N9" s="13"/>
      <c r="O9" s="13"/>
      <c r="P9" s="13"/>
      <c r="Q9" s="13"/>
      <c r="R9" s="13"/>
      <c r="S9" s="13"/>
      <c r="T9" s="13"/>
      <c r="U9" s="13">
        <v>11.52</v>
      </c>
      <c r="V9" s="14">
        <f t="shared" si="0"/>
        <v>1071.5700000000002</v>
      </c>
    </row>
    <row r="10" spans="1:22" x14ac:dyDescent="0.2">
      <c r="A10" s="8" t="s">
        <v>37</v>
      </c>
      <c r="B10" s="9">
        <v>8</v>
      </c>
      <c r="C10" s="9"/>
      <c r="D10" s="10" t="s">
        <v>40</v>
      </c>
      <c r="E10" s="10" t="s">
        <v>41</v>
      </c>
      <c r="F10" s="11" t="s">
        <v>25</v>
      </c>
      <c r="G10" s="12"/>
      <c r="H10" s="13"/>
      <c r="I10" s="13"/>
      <c r="J10" s="13"/>
      <c r="K10" s="13"/>
      <c r="L10" s="13">
        <v>198.8</v>
      </c>
      <c r="M10" s="13"/>
      <c r="N10" s="13"/>
      <c r="O10" s="13"/>
      <c r="P10" s="13"/>
      <c r="Q10" s="13"/>
      <c r="R10" s="13"/>
      <c r="S10" s="13"/>
      <c r="T10" s="13"/>
      <c r="U10" s="13"/>
      <c r="V10" s="14">
        <f t="shared" si="0"/>
        <v>198.8</v>
      </c>
    </row>
    <row r="11" spans="1:22" x14ac:dyDescent="0.2">
      <c r="A11" s="8" t="s">
        <v>37</v>
      </c>
      <c r="B11" s="15">
        <v>9</v>
      </c>
      <c r="C11" s="15"/>
      <c r="D11" s="16" t="s">
        <v>42</v>
      </c>
      <c r="E11" s="16" t="s">
        <v>43</v>
      </c>
      <c r="F11" s="11" t="s">
        <v>25</v>
      </c>
      <c r="G11" s="17">
        <v>330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4">
        <f t="shared" si="0"/>
        <v>330</v>
      </c>
    </row>
    <row r="12" spans="1:22" x14ac:dyDescent="0.2">
      <c r="A12" s="8" t="s">
        <v>37</v>
      </c>
      <c r="B12" s="15">
        <v>10</v>
      </c>
      <c r="C12" s="15"/>
      <c r="D12" s="16" t="s">
        <v>44</v>
      </c>
      <c r="E12" s="16" t="s">
        <v>45</v>
      </c>
      <c r="F12" s="11" t="s">
        <v>25</v>
      </c>
      <c r="G12" s="17"/>
      <c r="H12" s="18"/>
      <c r="I12" s="18"/>
      <c r="J12" s="18"/>
      <c r="K12" s="18">
        <v>275</v>
      </c>
      <c r="L12" s="18"/>
      <c r="M12" s="18"/>
      <c r="N12" s="18"/>
      <c r="O12" s="18"/>
      <c r="P12" s="18"/>
      <c r="Q12" s="18"/>
      <c r="R12" s="18"/>
      <c r="S12" s="18"/>
      <c r="T12" s="18"/>
      <c r="U12" s="18">
        <v>55</v>
      </c>
      <c r="V12" s="14">
        <f t="shared" si="0"/>
        <v>330</v>
      </c>
    </row>
    <row r="13" spans="1:22" x14ac:dyDescent="0.2">
      <c r="A13" s="8" t="s">
        <v>37</v>
      </c>
      <c r="B13" s="15">
        <v>11</v>
      </c>
      <c r="C13" s="15"/>
      <c r="D13" s="16" t="s">
        <v>46</v>
      </c>
      <c r="E13" s="16" t="s">
        <v>47</v>
      </c>
      <c r="F13" s="11" t="s">
        <v>25</v>
      </c>
      <c r="G13" s="17"/>
      <c r="H13" s="18"/>
      <c r="I13" s="18"/>
      <c r="J13" s="18"/>
      <c r="K13" s="18"/>
      <c r="L13" s="18"/>
      <c r="M13" s="18"/>
      <c r="N13" s="18"/>
      <c r="O13" s="18">
        <v>450</v>
      </c>
      <c r="P13" s="18"/>
      <c r="Q13" s="18"/>
      <c r="R13" s="18"/>
      <c r="S13" s="18"/>
      <c r="T13" s="18"/>
      <c r="U13" s="18"/>
      <c r="V13" s="14">
        <f t="shared" si="0"/>
        <v>450</v>
      </c>
    </row>
    <row r="14" spans="1:22" x14ac:dyDescent="0.2">
      <c r="A14" s="19" t="s">
        <v>48</v>
      </c>
      <c r="B14" s="15">
        <v>12</v>
      </c>
      <c r="C14" s="15"/>
      <c r="D14" s="16" t="s">
        <v>46</v>
      </c>
      <c r="E14" s="16" t="s">
        <v>49</v>
      </c>
      <c r="F14" s="20" t="s">
        <v>25</v>
      </c>
      <c r="G14" s="17"/>
      <c r="H14" s="18"/>
      <c r="I14" s="18"/>
      <c r="J14" s="18"/>
      <c r="K14" s="18"/>
      <c r="L14" s="18"/>
      <c r="M14" s="18"/>
      <c r="N14" s="18"/>
      <c r="O14" s="18">
        <v>130</v>
      </c>
      <c r="P14" s="18"/>
      <c r="Q14" s="18"/>
      <c r="R14" s="18"/>
      <c r="S14" s="18"/>
      <c r="T14" s="18"/>
      <c r="U14" s="18"/>
      <c r="V14" s="21">
        <f t="shared" si="0"/>
        <v>130</v>
      </c>
    </row>
    <row r="15" spans="1:22" x14ac:dyDescent="0.2">
      <c r="A15" s="19" t="s">
        <v>48</v>
      </c>
      <c r="B15" s="15">
        <v>13</v>
      </c>
      <c r="C15" s="15"/>
      <c r="D15" s="16" t="s">
        <v>50</v>
      </c>
      <c r="E15" s="16" t="s">
        <v>51</v>
      </c>
      <c r="F15" s="20" t="s">
        <v>25</v>
      </c>
      <c r="G15" s="17">
        <v>337.46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1">
        <f t="shared" si="0"/>
        <v>337.46</v>
      </c>
    </row>
    <row r="16" spans="1:22" x14ac:dyDescent="0.2">
      <c r="A16" s="19" t="s">
        <v>48</v>
      </c>
      <c r="B16" s="15">
        <v>14</v>
      </c>
      <c r="C16" s="15"/>
      <c r="D16" s="16" t="s">
        <v>52</v>
      </c>
      <c r="E16" s="16" t="s">
        <v>53</v>
      </c>
      <c r="F16" s="20" t="s">
        <v>25</v>
      </c>
      <c r="G16" s="17">
        <v>407.64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1">
        <f t="shared" si="0"/>
        <v>407.64</v>
      </c>
    </row>
    <row r="17" spans="1:22" x14ac:dyDescent="0.2">
      <c r="A17" s="19" t="s">
        <v>48</v>
      </c>
      <c r="B17" s="15">
        <v>15</v>
      </c>
      <c r="C17" s="15"/>
      <c r="D17" s="16" t="s">
        <v>54</v>
      </c>
      <c r="E17" s="16" t="s">
        <v>53</v>
      </c>
      <c r="F17" s="20" t="s">
        <v>25</v>
      </c>
      <c r="G17" s="17">
        <v>20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1">
        <f t="shared" si="0"/>
        <v>20</v>
      </c>
    </row>
    <row r="18" spans="1:22" x14ac:dyDescent="0.2">
      <c r="A18" s="19" t="s">
        <v>48</v>
      </c>
      <c r="B18" s="15">
        <v>16</v>
      </c>
      <c r="C18" s="15"/>
      <c r="D18" s="16" t="s">
        <v>55</v>
      </c>
      <c r="E18" s="16" t="s">
        <v>56</v>
      </c>
      <c r="F18" s="20" t="s">
        <v>25</v>
      </c>
      <c r="G18" s="17">
        <v>50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1">
        <f t="shared" si="0"/>
        <v>50</v>
      </c>
    </row>
    <row r="19" spans="1:22" x14ac:dyDescent="0.2">
      <c r="A19" s="19" t="s">
        <v>57</v>
      </c>
      <c r="B19" s="15">
        <v>17</v>
      </c>
      <c r="C19" s="15"/>
      <c r="D19" s="16" t="s">
        <v>58</v>
      </c>
      <c r="E19" s="16" t="s">
        <v>28</v>
      </c>
      <c r="F19" s="20" t="s">
        <v>25</v>
      </c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220.4</v>
      </c>
      <c r="U19" s="18"/>
      <c r="V19" s="21">
        <f t="shared" si="0"/>
        <v>220.4</v>
      </c>
    </row>
    <row r="20" spans="1:22" x14ac:dyDescent="0.2">
      <c r="A20" s="19" t="s">
        <v>59</v>
      </c>
      <c r="B20" s="15" t="s">
        <v>35</v>
      </c>
      <c r="C20" s="15"/>
      <c r="D20" s="16" t="s">
        <v>36</v>
      </c>
      <c r="E20" s="16" t="s">
        <v>28</v>
      </c>
      <c r="F20" s="20" t="s">
        <v>25</v>
      </c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>
        <v>23.4</v>
      </c>
      <c r="U20" s="18"/>
      <c r="V20" s="21">
        <f t="shared" si="0"/>
        <v>23.4</v>
      </c>
    </row>
    <row r="21" spans="1:22" x14ac:dyDescent="0.2">
      <c r="A21" s="19" t="s">
        <v>60</v>
      </c>
      <c r="B21" s="15" t="s">
        <v>35</v>
      </c>
      <c r="C21" s="15"/>
      <c r="D21" s="16" t="s">
        <v>61</v>
      </c>
      <c r="E21" s="16" t="s">
        <v>28</v>
      </c>
      <c r="F21" s="20" t="s">
        <v>25</v>
      </c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147.26</v>
      </c>
      <c r="U21" s="18">
        <v>7.36</v>
      </c>
      <c r="V21" s="21">
        <f t="shared" si="0"/>
        <v>154.62</v>
      </c>
    </row>
    <row r="22" spans="1:22" x14ac:dyDescent="0.2">
      <c r="A22" s="19" t="s">
        <v>62</v>
      </c>
      <c r="B22" s="15">
        <v>18</v>
      </c>
      <c r="C22" s="15"/>
      <c r="D22" s="16" t="s">
        <v>38</v>
      </c>
      <c r="E22" s="16" t="s">
        <v>63</v>
      </c>
      <c r="F22" s="20" t="s">
        <v>25</v>
      </c>
      <c r="G22" s="17">
        <v>7.86</v>
      </c>
      <c r="H22" s="18">
        <v>476.53</v>
      </c>
      <c r="I22" s="18">
        <v>49.35</v>
      </c>
      <c r="J22" s="18">
        <v>12.4</v>
      </c>
      <c r="K22" s="18">
        <v>42.84</v>
      </c>
      <c r="L22" s="18"/>
      <c r="M22" s="18"/>
      <c r="N22" s="18"/>
      <c r="O22" s="18"/>
      <c r="P22" s="18"/>
      <c r="Q22" s="18"/>
      <c r="R22" s="18"/>
      <c r="S22" s="18"/>
      <c r="T22" s="18"/>
      <c r="U22" s="18">
        <v>5.8</v>
      </c>
      <c r="V22" s="21">
        <f>SUM(G22:U22)</f>
        <v>594.78</v>
      </c>
    </row>
    <row r="23" spans="1:22" x14ac:dyDescent="0.2">
      <c r="A23" s="19" t="s">
        <v>62</v>
      </c>
      <c r="B23" s="15">
        <v>19</v>
      </c>
      <c r="C23" s="15"/>
      <c r="D23" s="16" t="s">
        <v>40</v>
      </c>
      <c r="E23" s="16" t="s">
        <v>64</v>
      </c>
      <c r="F23" s="20" t="s">
        <v>25</v>
      </c>
      <c r="G23" s="17"/>
      <c r="H23" s="18"/>
      <c r="I23" s="18"/>
      <c r="J23" s="18"/>
      <c r="K23" s="18"/>
      <c r="L23" s="18">
        <v>110.6</v>
      </c>
      <c r="M23" s="18"/>
      <c r="N23" s="18"/>
      <c r="O23" s="18"/>
      <c r="P23" s="18"/>
      <c r="Q23" s="18"/>
      <c r="R23" s="18"/>
      <c r="S23" s="18"/>
      <c r="T23" s="18"/>
      <c r="U23" s="18"/>
      <c r="V23" s="21">
        <f>SUM(G23:U23)</f>
        <v>110.6</v>
      </c>
    </row>
    <row r="24" spans="1:22" x14ac:dyDescent="0.2">
      <c r="A24" s="19" t="s">
        <v>62</v>
      </c>
      <c r="B24" s="15">
        <v>20</v>
      </c>
      <c r="C24" s="15"/>
      <c r="D24" s="16" t="s">
        <v>46</v>
      </c>
      <c r="E24" s="16" t="s">
        <v>65</v>
      </c>
      <c r="F24" s="20" t="s">
        <v>25</v>
      </c>
      <c r="G24" s="17"/>
      <c r="H24" s="18"/>
      <c r="I24" s="18"/>
      <c r="J24" s="18"/>
      <c r="K24" s="18"/>
      <c r="L24" s="18"/>
      <c r="M24" s="18"/>
      <c r="N24" s="18"/>
      <c r="O24" s="18">
        <v>215</v>
      </c>
      <c r="P24" s="18"/>
      <c r="Q24" s="18"/>
      <c r="R24" s="18"/>
      <c r="S24" s="18"/>
      <c r="T24" s="18"/>
      <c r="U24" s="18"/>
      <c r="V24" s="21">
        <f>SUM(G24:U24)</f>
        <v>215</v>
      </c>
    </row>
    <row r="25" spans="1:22" x14ac:dyDescent="0.2">
      <c r="A25" s="19" t="s">
        <v>62</v>
      </c>
      <c r="B25" s="15"/>
      <c r="C25" s="15"/>
      <c r="D25" s="16" t="s">
        <v>27</v>
      </c>
      <c r="E25" s="22" t="s">
        <v>66</v>
      </c>
      <c r="F25" s="20" t="s">
        <v>25</v>
      </c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206.78</v>
      </c>
      <c r="U25" s="18"/>
      <c r="V25" s="21">
        <f>SUM(G25:U25)</f>
        <v>206.78</v>
      </c>
    </row>
    <row r="26" spans="1:22" x14ac:dyDescent="0.2">
      <c r="A26" s="8" t="s">
        <v>67</v>
      </c>
      <c r="B26" s="9">
        <v>21</v>
      </c>
      <c r="C26" s="9"/>
      <c r="D26" s="10" t="s">
        <v>68</v>
      </c>
      <c r="E26" s="10" t="s">
        <v>69</v>
      </c>
      <c r="F26" s="20" t="s">
        <v>25</v>
      </c>
      <c r="G26" s="12"/>
      <c r="H26" s="13"/>
      <c r="I26" s="13"/>
      <c r="J26" s="13"/>
      <c r="K26" s="13"/>
      <c r="L26" s="13"/>
      <c r="M26" s="13"/>
      <c r="N26" s="13"/>
      <c r="O26" s="13"/>
      <c r="P26" s="13">
        <v>395.5</v>
      </c>
      <c r="Q26" s="13"/>
      <c r="R26" s="13"/>
      <c r="S26" s="13"/>
      <c r="T26" s="13"/>
      <c r="U26" s="13"/>
      <c r="V26" s="14">
        <f t="shared" ref="V26:V93" si="1">SUM(G26:U26)</f>
        <v>395.5</v>
      </c>
    </row>
    <row r="27" spans="1:22" x14ac:dyDescent="0.2">
      <c r="A27" s="8" t="s">
        <v>70</v>
      </c>
      <c r="B27" s="9">
        <v>22</v>
      </c>
      <c r="C27" s="9"/>
      <c r="D27" s="10" t="s">
        <v>71</v>
      </c>
      <c r="E27" s="10" t="s">
        <v>72</v>
      </c>
      <c r="F27" s="20" t="s">
        <v>25</v>
      </c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237.02</v>
      </c>
      <c r="U27" s="13"/>
      <c r="V27" s="14">
        <f t="shared" si="1"/>
        <v>237.02</v>
      </c>
    </row>
    <row r="28" spans="1:22" x14ac:dyDescent="0.2">
      <c r="A28" s="8" t="s">
        <v>70</v>
      </c>
      <c r="B28" s="9">
        <v>23</v>
      </c>
      <c r="C28" s="9"/>
      <c r="D28" s="10" t="s">
        <v>27</v>
      </c>
      <c r="E28" s="10" t="s">
        <v>28</v>
      </c>
      <c r="F28" s="20" t="s">
        <v>25</v>
      </c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50</v>
      </c>
      <c r="U28" s="13">
        <v>4</v>
      </c>
      <c r="V28" s="14">
        <f t="shared" si="1"/>
        <v>54</v>
      </c>
    </row>
    <row r="29" spans="1:22" x14ac:dyDescent="0.2">
      <c r="A29" s="8" t="s">
        <v>73</v>
      </c>
      <c r="B29" s="9">
        <v>24</v>
      </c>
      <c r="C29" s="9"/>
      <c r="D29" s="10" t="s">
        <v>74</v>
      </c>
      <c r="E29" s="10" t="s">
        <v>75</v>
      </c>
      <c r="F29" s="20" t="s">
        <v>25</v>
      </c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>
        <v>228</v>
      </c>
      <c r="U29" s="13">
        <v>45.6</v>
      </c>
      <c r="V29" s="14">
        <f t="shared" si="1"/>
        <v>273.60000000000002</v>
      </c>
    </row>
    <row r="30" spans="1:22" x14ac:dyDescent="0.2">
      <c r="A30" s="8" t="s">
        <v>76</v>
      </c>
      <c r="B30" s="9">
        <v>25</v>
      </c>
      <c r="C30" s="9"/>
      <c r="D30" s="10" t="s">
        <v>38</v>
      </c>
      <c r="E30" s="10" t="s">
        <v>77</v>
      </c>
      <c r="F30" s="20" t="s">
        <v>25</v>
      </c>
      <c r="G30" s="12">
        <v>33.6</v>
      </c>
      <c r="H30" s="13">
        <v>873.42</v>
      </c>
      <c r="I30" s="13">
        <v>90.15</v>
      </c>
      <c r="J30" s="13">
        <v>24.81</v>
      </c>
      <c r="K30" s="13">
        <v>9.92</v>
      </c>
      <c r="L30" s="13"/>
      <c r="M30" s="13"/>
      <c r="N30" s="13"/>
      <c r="O30" s="13"/>
      <c r="P30" s="13"/>
      <c r="Q30" s="13"/>
      <c r="R30" s="13"/>
      <c r="S30" s="13"/>
      <c r="T30" s="13"/>
      <c r="U30" s="13">
        <v>6.88</v>
      </c>
      <c r="V30" s="14">
        <f t="shared" si="1"/>
        <v>1038.78</v>
      </c>
    </row>
    <row r="31" spans="1:22" x14ac:dyDescent="0.2">
      <c r="A31" s="8" t="s">
        <v>76</v>
      </c>
      <c r="B31" s="9">
        <v>26</v>
      </c>
      <c r="C31" s="9"/>
      <c r="D31" s="10" t="s">
        <v>40</v>
      </c>
      <c r="E31" s="10" t="s">
        <v>78</v>
      </c>
      <c r="F31" s="20" t="s">
        <v>25</v>
      </c>
      <c r="G31" s="12"/>
      <c r="H31" s="13"/>
      <c r="I31" s="13"/>
      <c r="J31" s="13"/>
      <c r="K31" s="13"/>
      <c r="L31" s="13">
        <v>201.6</v>
      </c>
      <c r="M31" s="13"/>
      <c r="N31" s="13"/>
      <c r="O31" s="13"/>
      <c r="P31" s="13"/>
      <c r="Q31" s="13"/>
      <c r="R31" s="13"/>
      <c r="S31" s="13"/>
      <c r="T31" s="13"/>
      <c r="U31" s="13"/>
      <c r="V31" s="14">
        <f t="shared" si="1"/>
        <v>201.6</v>
      </c>
    </row>
    <row r="32" spans="1:22" x14ac:dyDescent="0.2">
      <c r="A32" s="8" t="s">
        <v>76</v>
      </c>
      <c r="B32" s="9">
        <v>27</v>
      </c>
      <c r="C32" s="9"/>
      <c r="D32" s="10" t="s">
        <v>79</v>
      </c>
      <c r="E32" s="10" t="s">
        <v>80</v>
      </c>
      <c r="F32" s="20" t="s">
        <v>25</v>
      </c>
      <c r="G32" s="12">
        <v>12.5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>
        <v>2.5</v>
      </c>
      <c r="V32" s="14">
        <f t="shared" si="1"/>
        <v>15</v>
      </c>
    </row>
    <row r="33" spans="1:22" x14ac:dyDescent="0.2">
      <c r="A33" s="8" t="s">
        <v>76</v>
      </c>
      <c r="B33" s="9">
        <v>28</v>
      </c>
      <c r="C33" s="9"/>
      <c r="D33" s="10" t="s">
        <v>29</v>
      </c>
      <c r="E33" s="10" t="s">
        <v>81</v>
      </c>
      <c r="F33" s="20" t="s">
        <v>25</v>
      </c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>
        <v>112.5</v>
      </c>
      <c r="U33" s="13"/>
      <c r="V33" s="14">
        <f t="shared" si="1"/>
        <v>112.5</v>
      </c>
    </row>
    <row r="34" spans="1:22" x14ac:dyDescent="0.2">
      <c r="A34" s="8" t="s">
        <v>76</v>
      </c>
      <c r="B34" s="9">
        <v>29</v>
      </c>
      <c r="C34" s="9"/>
      <c r="D34" s="10" t="s">
        <v>58</v>
      </c>
      <c r="E34" s="10" t="s">
        <v>82</v>
      </c>
      <c r="F34" s="20" t="s">
        <v>25</v>
      </c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152</v>
      </c>
      <c r="U34" s="13"/>
      <c r="V34" s="14">
        <f t="shared" si="1"/>
        <v>152</v>
      </c>
    </row>
    <row r="35" spans="1:22" x14ac:dyDescent="0.2">
      <c r="A35" s="8" t="s">
        <v>76</v>
      </c>
      <c r="B35" s="9">
        <v>30</v>
      </c>
      <c r="C35" s="9"/>
      <c r="D35" s="10" t="s">
        <v>46</v>
      </c>
      <c r="E35" s="10" t="s">
        <v>83</v>
      </c>
      <c r="F35" s="20" t="s">
        <v>25</v>
      </c>
      <c r="G35" s="12"/>
      <c r="H35" s="13"/>
      <c r="I35" s="13"/>
      <c r="J35" s="13"/>
      <c r="K35" s="13"/>
      <c r="L35" s="13"/>
      <c r="M35" s="13"/>
      <c r="N35" s="13"/>
      <c r="O35" s="13">
        <v>215</v>
      </c>
      <c r="P35" s="13"/>
      <c r="Q35" s="13"/>
      <c r="R35" s="13"/>
      <c r="S35" s="13"/>
      <c r="T35" s="13"/>
      <c r="U35" s="13"/>
      <c r="V35" s="14">
        <f t="shared" si="1"/>
        <v>215</v>
      </c>
    </row>
    <row r="36" spans="1:22" x14ac:dyDescent="0.2">
      <c r="A36" s="8" t="s">
        <v>76</v>
      </c>
      <c r="B36" s="9">
        <v>31</v>
      </c>
      <c r="C36" s="9"/>
      <c r="D36" s="10" t="s">
        <v>46</v>
      </c>
      <c r="E36" s="10" t="s">
        <v>84</v>
      </c>
      <c r="F36" s="20" t="s">
        <v>25</v>
      </c>
      <c r="G36" s="12"/>
      <c r="H36" s="13"/>
      <c r="I36" s="13"/>
      <c r="J36" s="13"/>
      <c r="K36" s="13"/>
      <c r="L36" s="13"/>
      <c r="M36" s="13"/>
      <c r="N36" s="13"/>
      <c r="O36" s="13">
        <v>215</v>
      </c>
      <c r="P36" s="13"/>
      <c r="Q36" s="13"/>
      <c r="R36" s="13"/>
      <c r="S36" s="13"/>
      <c r="T36" s="13"/>
      <c r="U36" s="13"/>
      <c r="V36" s="14">
        <f t="shared" si="1"/>
        <v>215</v>
      </c>
    </row>
    <row r="37" spans="1:22" x14ac:dyDescent="0.2">
      <c r="A37" s="8" t="s">
        <v>85</v>
      </c>
      <c r="B37" s="9" t="s">
        <v>35</v>
      </c>
      <c r="C37" s="9"/>
      <c r="D37" s="10" t="s">
        <v>86</v>
      </c>
      <c r="E37" s="10" t="s">
        <v>87</v>
      </c>
      <c r="F37" s="20" t="s">
        <v>25</v>
      </c>
      <c r="G37" s="12">
        <v>35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>
        <v>35</v>
      </c>
    </row>
    <row r="38" spans="1:22" x14ac:dyDescent="0.2">
      <c r="A38" s="19" t="s">
        <v>88</v>
      </c>
      <c r="B38" s="15">
        <v>32</v>
      </c>
      <c r="C38" s="15"/>
      <c r="D38" s="16" t="s">
        <v>38</v>
      </c>
      <c r="E38" s="16" t="s">
        <v>89</v>
      </c>
      <c r="F38" s="20" t="s">
        <v>25</v>
      </c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v>104.16</v>
      </c>
      <c r="S38" s="18"/>
      <c r="T38" s="18"/>
      <c r="U38" s="18">
        <v>20.83</v>
      </c>
      <c r="V38" s="21">
        <f t="shared" si="1"/>
        <v>124.99</v>
      </c>
    </row>
    <row r="39" spans="1:22" x14ac:dyDescent="0.2">
      <c r="A39" s="19" t="s">
        <v>90</v>
      </c>
      <c r="B39" s="15" t="s">
        <v>35</v>
      </c>
      <c r="C39" s="15"/>
      <c r="D39" s="16" t="s">
        <v>36</v>
      </c>
      <c r="E39" s="16" t="s">
        <v>28</v>
      </c>
      <c r="F39" s="20" t="s">
        <v>25</v>
      </c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>
        <v>193.52</v>
      </c>
      <c r="U39" s="18">
        <v>9.67</v>
      </c>
      <c r="V39" s="21">
        <f t="shared" si="1"/>
        <v>203.19</v>
      </c>
    </row>
    <row r="40" spans="1:22" x14ac:dyDescent="0.2">
      <c r="A40" s="19" t="s">
        <v>91</v>
      </c>
      <c r="B40" s="15">
        <v>33</v>
      </c>
      <c r="C40" s="15"/>
      <c r="D40" s="16" t="s">
        <v>68</v>
      </c>
      <c r="E40" s="16" t="s">
        <v>92</v>
      </c>
      <c r="F40" s="20" t="s">
        <v>25</v>
      </c>
      <c r="G40" s="17"/>
      <c r="H40" s="18"/>
      <c r="I40" s="18"/>
      <c r="J40" s="18"/>
      <c r="K40" s="18"/>
      <c r="L40" s="18"/>
      <c r="M40" s="18"/>
      <c r="N40" s="18"/>
      <c r="O40" s="18"/>
      <c r="P40" s="18">
        <v>195.5</v>
      </c>
      <c r="Q40" s="18"/>
      <c r="R40" s="18"/>
      <c r="S40" s="18"/>
      <c r="T40" s="18"/>
      <c r="U40" s="18"/>
      <c r="V40" s="21">
        <f t="shared" si="1"/>
        <v>195.5</v>
      </c>
    </row>
    <row r="41" spans="1:22" x14ac:dyDescent="0.2">
      <c r="A41" s="19" t="s">
        <v>93</v>
      </c>
      <c r="B41" s="15" t="s">
        <v>35</v>
      </c>
      <c r="C41" s="15"/>
      <c r="D41" s="16" t="s">
        <v>61</v>
      </c>
      <c r="E41" s="16" t="s">
        <v>28</v>
      </c>
      <c r="F41" s="20" t="s">
        <v>25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>
        <v>1329.21</v>
      </c>
      <c r="U41" s="18">
        <v>66.459999999999994</v>
      </c>
      <c r="V41" s="21">
        <f t="shared" si="1"/>
        <v>1395.67</v>
      </c>
    </row>
    <row r="42" spans="1:22" x14ac:dyDescent="0.2">
      <c r="A42" s="19" t="s">
        <v>94</v>
      </c>
      <c r="B42" s="15">
        <v>34</v>
      </c>
      <c r="C42" s="15"/>
      <c r="D42" s="16" t="s">
        <v>71</v>
      </c>
      <c r="E42" s="16" t="s">
        <v>95</v>
      </c>
      <c r="F42" s="20" t="s">
        <v>25</v>
      </c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>
        <v>70</v>
      </c>
      <c r="U42" s="18"/>
      <c r="V42" s="21">
        <f t="shared" si="1"/>
        <v>70</v>
      </c>
    </row>
    <row r="43" spans="1:22" x14ac:dyDescent="0.2">
      <c r="A43" s="19" t="s">
        <v>96</v>
      </c>
      <c r="B43" s="15">
        <v>35</v>
      </c>
      <c r="C43" s="15"/>
      <c r="D43" s="16" t="s">
        <v>38</v>
      </c>
      <c r="E43" s="16" t="s">
        <v>97</v>
      </c>
      <c r="F43" s="20" t="s">
        <v>25</v>
      </c>
      <c r="G43" s="17">
        <v>107.76</v>
      </c>
      <c r="H43" s="18">
        <v>434.31</v>
      </c>
      <c r="I43" s="18">
        <v>70.5</v>
      </c>
      <c r="J43" s="18">
        <v>24.81</v>
      </c>
      <c r="K43" s="18">
        <v>32.159999999999997</v>
      </c>
      <c r="L43" s="18"/>
      <c r="M43" s="18"/>
      <c r="N43" s="18"/>
      <c r="O43" s="18"/>
      <c r="P43" s="18"/>
      <c r="Q43" s="18"/>
      <c r="R43" s="18"/>
      <c r="S43" s="18"/>
      <c r="T43" s="18"/>
      <c r="U43" s="18">
        <v>13.56</v>
      </c>
      <c r="V43" s="21">
        <f t="shared" si="1"/>
        <v>683.09999999999991</v>
      </c>
    </row>
    <row r="44" spans="1:22" x14ac:dyDescent="0.2">
      <c r="A44" s="19" t="s">
        <v>96</v>
      </c>
      <c r="B44" s="15">
        <v>36</v>
      </c>
      <c r="C44" s="15"/>
      <c r="D44" s="16" t="s">
        <v>40</v>
      </c>
      <c r="E44" s="16" t="s">
        <v>98</v>
      </c>
      <c r="F44" s="20" t="s">
        <v>25</v>
      </c>
      <c r="G44" s="17"/>
      <c r="H44" s="18"/>
      <c r="I44" s="18"/>
      <c r="J44" s="18"/>
      <c r="K44" s="18"/>
      <c r="L44" s="18">
        <v>103.2</v>
      </c>
      <c r="M44" s="18"/>
      <c r="N44" s="18"/>
      <c r="O44" s="18"/>
      <c r="P44" s="18"/>
      <c r="Q44" s="18"/>
      <c r="R44" s="18"/>
      <c r="S44" s="18"/>
      <c r="T44" s="18"/>
      <c r="U44" s="18"/>
      <c r="V44" s="21">
        <f t="shared" si="1"/>
        <v>103.2</v>
      </c>
    </row>
    <row r="45" spans="1:22" x14ac:dyDescent="0.2">
      <c r="A45" s="19" t="s">
        <v>96</v>
      </c>
      <c r="B45" s="15">
        <v>37</v>
      </c>
      <c r="C45" s="15"/>
      <c r="D45" s="16" t="s">
        <v>71</v>
      </c>
      <c r="E45" s="16" t="s">
        <v>99</v>
      </c>
      <c r="F45" s="20" t="s">
        <v>25</v>
      </c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>
        <v>100</v>
      </c>
      <c r="U45" s="18">
        <v>20</v>
      </c>
      <c r="V45" s="21">
        <f t="shared" si="1"/>
        <v>120</v>
      </c>
    </row>
    <row r="46" spans="1:22" x14ac:dyDescent="0.2">
      <c r="A46" s="19" t="s">
        <v>96</v>
      </c>
      <c r="B46" s="15">
        <v>38</v>
      </c>
      <c r="C46" s="15"/>
      <c r="D46" s="16" t="s">
        <v>79</v>
      </c>
      <c r="E46" s="16" t="s">
        <v>28</v>
      </c>
      <c r="F46" s="20" t="s">
        <v>25</v>
      </c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>
        <v>59</v>
      </c>
      <c r="U46" s="18">
        <v>11.8</v>
      </c>
      <c r="V46" s="21">
        <f t="shared" si="1"/>
        <v>70.8</v>
      </c>
    </row>
    <row r="47" spans="1:22" x14ac:dyDescent="0.2">
      <c r="A47" s="19" t="s">
        <v>100</v>
      </c>
      <c r="B47" s="15">
        <v>39</v>
      </c>
      <c r="C47" s="15"/>
      <c r="D47" s="16" t="s">
        <v>101</v>
      </c>
      <c r="E47" s="16" t="s">
        <v>53</v>
      </c>
      <c r="F47" s="20" t="s">
        <v>25</v>
      </c>
      <c r="G47" s="17">
        <v>25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1">
        <f t="shared" si="1"/>
        <v>25</v>
      </c>
    </row>
    <row r="48" spans="1:22" x14ac:dyDescent="0.2">
      <c r="A48" s="19" t="s">
        <v>102</v>
      </c>
      <c r="B48" s="15">
        <v>40</v>
      </c>
      <c r="C48" s="15"/>
      <c r="D48" s="16" t="s">
        <v>103</v>
      </c>
      <c r="E48" s="16" t="s">
        <v>104</v>
      </c>
      <c r="F48" s="20" t="s">
        <v>25</v>
      </c>
      <c r="G48" s="17">
        <v>300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>
        <v>60</v>
      </c>
      <c r="V48" s="21">
        <f t="shared" si="1"/>
        <v>360</v>
      </c>
    </row>
    <row r="49" spans="1:22" x14ac:dyDescent="0.2">
      <c r="A49" s="19" t="s">
        <v>105</v>
      </c>
      <c r="B49" s="15">
        <v>41</v>
      </c>
      <c r="C49" s="15"/>
      <c r="D49" s="16" t="s">
        <v>106</v>
      </c>
      <c r="E49" s="16" t="s">
        <v>14</v>
      </c>
      <c r="F49" s="20" t="s">
        <v>25</v>
      </c>
      <c r="G49" s="17"/>
      <c r="H49" s="18"/>
      <c r="I49" s="18"/>
      <c r="J49" s="18"/>
      <c r="K49" s="18"/>
      <c r="L49" s="18"/>
      <c r="M49" s="18"/>
      <c r="N49" s="18"/>
      <c r="O49" s="18">
        <v>174.71</v>
      </c>
      <c r="P49" s="18"/>
      <c r="Q49" s="18"/>
      <c r="R49" s="18"/>
      <c r="S49" s="18"/>
      <c r="T49" s="18"/>
      <c r="U49" s="18"/>
      <c r="V49" s="21">
        <f t="shared" si="1"/>
        <v>174.71</v>
      </c>
    </row>
    <row r="50" spans="1:22" x14ac:dyDescent="0.2">
      <c r="A50" s="19" t="s">
        <v>105</v>
      </c>
      <c r="B50" s="15">
        <v>42</v>
      </c>
      <c r="C50" s="15"/>
      <c r="D50" s="16" t="s">
        <v>68</v>
      </c>
      <c r="E50" s="16" t="s">
        <v>107</v>
      </c>
      <c r="F50" s="20" t="s">
        <v>25</v>
      </c>
      <c r="G50" s="17"/>
      <c r="H50" s="18"/>
      <c r="I50" s="18"/>
      <c r="J50" s="18"/>
      <c r="K50" s="18"/>
      <c r="L50" s="18"/>
      <c r="M50" s="18"/>
      <c r="N50" s="18"/>
      <c r="O50" s="18"/>
      <c r="P50" s="18">
        <v>195.5</v>
      </c>
      <c r="Q50" s="18"/>
      <c r="R50" s="18"/>
      <c r="S50" s="18"/>
      <c r="T50" s="18"/>
      <c r="U50" s="18"/>
      <c r="V50" s="21">
        <f t="shared" si="1"/>
        <v>195.5</v>
      </c>
    </row>
    <row r="51" spans="1:22" x14ac:dyDescent="0.2">
      <c r="A51" s="19" t="s">
        <v>108</v>
      </c>
      <c r="B51" s="15">
        <v>43</v>
      </c>
      <c r="C51" s="15"/>
      <c r="D51" s="16" t="s">
        <v>109</v>
      </c>
      <c r="E51" s="16" t="s">
        <v>110</v>
      </c>
      <c r="F51" s="20" t="s">
        <v>25</v>
      </c>
      <c r="G51" s="17"/>
      <c r="H51" s="18"/>
      <c r="I51" s="18"/>
      <c r="J51" s="18"/>
      <c r="K51" s="18"/>
      <c r="L51" s="18"/>
      <c r="M51" s="18">
        <v>30</v>
      </c>
      <c r="N51" s="18"/>
      <c r="O51" s="18"/>
      <c r="P51" s="18"/>
      <c r="Q51" s="18"/>
      <c r="R51" s="18"/>
      <c r="S51" s="18"/>
      <c r="T51" s="18"/>
      <c r="U51" s="18">
        <v>6</v>
      </c>
      <c r="V51" s="21">
        <f t="shared" si="1"/>
        <v>36</v>
      </c>
    </row>
    <row r="52" spans="1:22" x14ac:dyDescent="0.2">
      <c r="A52" s="19" t="s">
        <v>111</v>
      </c>
      <c r="B52" s="15">
        <v>44</v>
      </c>
      <c r="C52" s="15"/>
      <c r="D52" s="16" t="s">
        <v>38</v>
      </c>
      <c r="E52" s="16" t="s">
        <v>97</v>
      </c>
      <c r="F52" s="20" t="s">
        <v>25</v>
      </c>
      <c r="G52" s="17">
        <v>131.07</v>
      </c>
      <c r="H52" s="18">
        <v>436.91</v>
      </c>
      <c r="I52" s="18">
        <v>58.8</v>
      </c>
      <c r="J52" s="18">
        <v>12.4</v>
      </c>
      <c r="K52" s="18">
        <v>21.54</v>
      </c>
      <c r="L52" s="18"/>
      <c r="M52" s="18"/>
      <c r="N52" s="18"/>
      <c r="O52" s="18"/>
      <c r="P52" s="18"/>
      <c r="Q52" s="18"/>
      <c r="R52" s="18"/>
      <c r="S52" s="18"/>
      <c r="T52" s="18"/>
      <c r="U52" s="18">
        <v>27.57</v>
      </c>
      <c r="V52" s="21">
        <f t="shared" si="1"/>
        <v>688.29</v>
      </c>
    </row>
    <row r="53" spans="1:22" x14ac:dyDescent="0.2">
      <c r="A53" s="19" t="s">
        <v>111</v>
      </c>
      <c r="B53" s="15">
        <v>45</v>
      </c>
      <c r="C53" s="15"/>
      <c r="D53" s="16" t="s">
        <v>40</v>
      </c>
      <c r="E53" s="16" t="s">
        <v>98</v>
      </c>
      <c r="F53" s="20" t="s">
        <v>25</v>
      </c>
      <c r="G53" s="17"/>
      <c r="H53" s="18"/>
      <c r="I53" s="18"/>
      <c r="J53" s="18"/>
      <c r="K53" s="18"/>
      <c r="L53" s="18">
        <v>100.6</v>
      </c>
      <c r="M53" s="18"/>
      <c r="N53" s="18"/>
      <c r="O53" s="18"/>
      <c r="P53" s="18"/>
      <c r="Q53" s="18"/>
      <c r="R53" s="18"/>
      <c r="S53" s="18"/>
      <c r="T53" s="18"/>
      <c r="U53" s="18"/>
      <c r="V53" s="21">
        <f t="shared" si="1"/>
        <v>100.6</v>
      </c>
    </row>
    <row r="54" spans="1:22" x14ac:dyDescent="0.2">
      <c r="A54" s="19" t="s">
        <v>111</v>
      </c>
      <c r="B54" s="15">
        <v>46</v>
      </c>
      <c r="C54" s="15"/>
      <c r="D54" s="16" t="s">
        <v>52</v>
      </c>
      <c r="E54" s="16" t="s">
        <v>112</v>
      </c>
      <c r="F54" s="20" t="s">
        <v>25</v>
      </c>
      <c r="G54" s="17"/>
      <c r="H54" s="18"/>
      <c r="I54" s="18"/>
      <c r="J54" s="18"/>
      <c r="K54" s="18"/>
      <c r="L54" s="18"/>
      <c r="M54" s="18">
        <v>135</v>
      </c>
      <c r="N54" s="18"/>
      <c r="O54" s="18"/>
      <c r="P54" s="18"/>
      <c r="Q54" s="18"/>
      <c r="R54" s="18"/>
      <c r="S54" s="18"/>
      <c r="T54" s="18"/>
      <c r="U54" s="18">
        <v>27</v>
      </c>
      <c r="V54" s="21">
        <f t="shared" si="1"/>
        <v>162</v>
      </c>
    </row>
    <row r="55" spans="1:22" x14ac:dyDescent="0.2">
      <c r="A55" s="19" t="s">
        <v>111</v>
      </c>
      <c r="B55" s="15">
        <v>47</v>
      </c>
      <c r="C55" s="15"/>
      <c r="D55" s="16" t="s">
        <v>106</v>
      </c>
      <c r="E55" s="16" t="s">
        <v>113</v>
      </c>
      <c r="F55" s="20" t="s">
        <v>25</v>
      </c>
      <c r="G55" s="17"/>
      <c r="H55" s="18"/>
      <c r="I55" s="18"/>
      <c r="J55" s="18"/>
      <c r="K55" s="18"/>
      <c r="L55" s="18"/>
      <c r="M55" s="18"/>
      <c r="N55" s="18"/>
      <c r="O55" s="18">
        <v>329.71</v>
      </c>
      <c r="P55" s="18"/>
      <c r="Q55" s="18"/>
      <c r="R55" s="18"/>
      <c r="S55" s="18"/>
      <c r="T55" s="18"/>
      <c r="U55" s="18"/>
      <c r="V55" s="21">
        <f t="shared" si="1"/>
        <v>329.71</v>
      </c>
    </row>
    <row r="56" spans="1:22" x14ac:dyDescent="0.2">
      <c r="A56" s="19" t="s">
        <v>114</v>
      </c>
      <c r="B56" s="15"/>
      <c r="C56" s="15" t="s">
        <v>35</v>
      </c>
      <c r="D56" s="16" t="s">
        <v>61</v>
      </c>
      <c r="E56" s="16" t="s">
        <v>28</v>
      </c>
      <c r="F56" s="20" t="s">
        <v>25</v>
      </c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>
        <v>775.72</v>
      </c>
      <c r="U56" s="18">
        <v>38.79</v>
      </c>
      <c r="V56" s="21">
        <f t="shared" si="1"/>
        <v>814.51</v>
      </c>
    </row>
    <row r="57" spans="1:22" x14ac:dyDescent="0.2">
      <c r="A57" s="8" t="s">
        <v>115</v>
      </c>
      <c r="B57" s="9"/>
      <c r="C57" s="9" t="s">
        <v>35</v>
      </c>
      <c r="D57" s="10" t="s">
        <v>36</v>
      </c>
      <c r="E57" s="10" t="s">
        <v>28</v>
      </c>
      <c r="F57" s="11" t="s">
        <v>25</v>
      </c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>
        <v>37.01</v>
      </c>
      <c r="U57" s="13"/>
      <c r="V57" s="14">
        <f t="shared" si="1"/>
        <v>37.01</v>
      </c>
    </row>
    <row r="58" spans="1:22" x14ac:dyDescent="0.2">
      <c r="A58" s="8" t="s">
        <v>116</v>
      </c>
      <c r="B58" s="9">
        <v>48</v>
      </c>
      <c r="C58" s="9"/>
      <c r="D58" s="10" t="s">
        <v>117</v>
      </c>
      <c r="E58" s="10" t="s">
        <v>118</v>
      </c>
      <c r="F58" s="11" t="s">
        <v>25</v>
      </c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310.5</v>
      </c>
      <c r="S58" s="13"/>
      <c r="T58" s="13"/>
      <c r="U58" s="13">
        <v>62.1</v>
      </c>
      <c r="V58" s="14">
        <f t="shared" si="1"/>
        <v>372.6</v>
      </c>
    </row>
    <row r="59" spans="1:22" x14ac:dyDescent="0.2">
      <c r="A59" s="8" t="s">
        <v>116</v>
      </c>
      <c r="B59" s="9">
        <v>49</v>
      </c>
      <c r="C59" s="9"/>
      <c r="D59" s="10" t="s">
        <v>38</v>
      </c>
      <c r="E59" s="10" t="s">
        <v>119</v>
      </c>
      <c r="F59" s="11" t="s">
        <v>25</v>
      </c>
      <c r="G59" s="12">
        <v>17.3</v>
      </c>
      <c r="H59" s="13">
        <v>876.02</v>
      </c>
      <c r="I59" s="13">
        <v>81.599999999999994</v>
      </c>
      <c r="J59" s="13">
        <v>12.4</v>
      </c>
      <c r="K59" s="13">
        <v>21.56</v>
      </c>
      <c r="L59" s="13"/>
      <c r="M59" s="13"/>
      <c r="N59" s="13"/>
      <c r="O59" s="13"/>
      <c r="P59" s="13"/>
      <c r="Q59" s="13"/>
      <c r="R59" s="13"/>
      <c r="S59" s="13"/>
      <c r="T59" s="13"/>
      <c r="U59" s="13">
        <v>2.52</v>
      </c>
      <c r="V59" s="14">
        <f t="shared" si="1"/>
        <v>1011.3999999999999</v>
      </c>
    </row>
    <row r="60" spans="1:22" x14ac:dyDescent="0.2">
      <c r="A60" s="8" t="s">
        <v>116</v>
      </c>
      <c r="B60" s="9">
        <v>50</v>
      </c>
      <c r="C60" s="9"/>
      <c r="D60" s="10" t="s">
        <v>40</v>
      </c>
      <c r="E60" s="10" t="s">
        <v>120</v>
      </c>
      <c r="F60" s="11" t="s">
        <v>25</v>
      </c>
      <c r="G60" s="12"/>
      <c r="H60" s="13"/>
      <c r="I60" s="13"/>
      <c r="J60" s="13"/>
      <c r="K60" s="13"/>
      <c r="L60" s="13">
        <v>199</v>
      </c>
      <c r="M60" s="13"/>
      <c r="N60" s="13"/>
      <c r="O60" s="13"/>
      <c r="P60" s="13"/>
      <c r="Q60" s="13"/>
      <c r="R60" s="13"/>
      <c r="S60" s="13"/>
      <c r="T60" s="13"/>
      <c r="U60" s="13"/>
      <c r="V60" s="14">
        <f t="shared" si="1"/>
        <v>199</v>
      </c>
    </row>
    <row r="61" spans="1:22" x14ac:dyDescent="0.2">
      <c r="A61" s="8" t="s">
        <v>116</v>
      </c>
      <c r="B61" s="9">
        <v>51</v>
      </c>
      <c r="C61" s="9"/>
      <c r="D61" s="10" t="s">
        <v>106</v>
      </c>
      <c r="E61" s="10" t="s">
        <v>121</v>
      </c>
      <c r="F61" s="11" t="s">
        <v>25</v>
      </c>
      <c r="G61" s="12"/>
      <c r="H61" s="13"/>
      <c r="I61" s="13"/>
      <c r="J61" s="13"/>
      <c r="K61" s="13"/>
      <c r="L61" s="13"/>
      <c r="M61" s="13"/>
      <c r="N61" s="13"/>
      <c r="O61" s="13">
        <v>174.71</v>
      </c>
      <c r="P61" s="13"/>
      <c r="Q61" s="13"/>
      <c r="R61" s="13"/>
      <c r="S61" s="13"/>
      <c r="T61" s="13"/>
      <c r="U61" s="13"/>
      <c r="V61" s="14">
        <f t="shared" si="1"/>
        <v>174.71</v>
      </c>
    </row>
    <row r="62" spans="1:22" x14ac:dyDescent="0.2">
      <c r="A62" s="8" t="s">
        <v>116</v>
      </c>
      <c r="B62" s="9">
        <v>52</v>
      </c>
      <c r="C62" s="9"/>
      <c r="D62" s="10" t="s">
        <v>27</v>
      </c>
      <c r="E62" s="10" t="s">
        <v>122</v>
      </c>
      <c r="F62" s="11" t="s">
        <v>25</v>
      </c>
      <c r="G62" s="12"/>
      <c r="H62" s="13"/>
      <c r="I62" s="13"/>
      <c r="J62" s="13"/>
      <c r="K62" s="13"/>
      <c r="L62" s="13"/>
      <c r="M62" s="13"/>
      <c r="N62" s="13">
        <v>33.299999999999997</v>
      </c>
      <c r="O62" s="13"/>
      <c r="P62" s="13"/>
      <c r="Q62" s="13"/>
      <c r="R62" s="13"/>
      <c r="S62" s="13"/>
      <c r="T62" s="13"/>
      <c r="U62" s="13"/>
      <c r="V62" s="14">
        <f t="shared" si="1"/>
        <v>33.299999999999997</v>
      </c>
    </row>
    <row r="63" spans="1:22" x14ac:dyDescent="0.2">
      <c r="A63" s="8" t="s">
        <v>116</v>
      </c>
      <c r="B63" s="9">
        <v>53</v>
      </c>
      <c r="C63" s="9"/>
      <c r="D63" s="23" t="s">
        <v>123</v>
      </c>
      <c r="E63" s="23" t="s">
        <v>123</v>
      </c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>
        <f t="shared" si="1"/>
        <v>0</v>
      </c>
    </row>
    <row r="64" spans="1:22" x14ac:dyDescent="0.2">
      <c r="A64" s="8" t="s">
        <v>116</v>
      </c>
      <c r="B64" s="9">
        <v>54</v>
      </c>
      <c r="C64" s="9"/>
      <c r="D64" s="10" t="s">
        <v>109</v>
      </c>
      <c r="E64" s="10" t="s">
        <v>124</v>
      </c>
      <c r="F64" s="11" t="s">
        <v>25</v>
      </c>
      <c r="G64" s="12">
        <v>24.18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>
        <f t="shared" si="1"/>
        <v>24.18</v>
      </c>
    </row>
    <row r="65" spans="1:22" x14ac:dyDescent="0.2">
      <c r="A65" s="8" t="s">
        <v>116</v>
      </c>
      <c r="B65" s="9">
        <v>55</v>
      </c>
      <c r="C65" s="9"/>
      <c r="D65" s="10" t="s">
        <v>79</v>
      </c>
      <c r="E65" s="10" t="s">
        <v>125</v>
      </c>
      <c r="F65" s="11" t="s">
        <v>25</v>
      </c>
      <c r="G65" s="12">
        <v>29.17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>
        <v>5.83</v>
      </c>
      <c r="V65" s="14">
        <f t="shared" si="1"/>
        <v>35</v>
      </c>
    </row>
    <row r="66" spans="1:22" x14ac:dyDescent="0.2">
      <c r="A66" s="8" t="s">
        <v>116</v>
      </c>
      <c r="B66" s="9">
        <v>56</v>
      </c>
      <c r="C66" s="9"/>
      <c r="D66" s="10" t="s">
        <v>126</v>
      </c>
      <c r="E66" s="10" t="s">
        <v>127</v>
      </c>
      <c r="F66" s="11" t="s">
        <v>25</v>
      </c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>
        <v>40</v>
      </c>
      <c r="R66" s="13"/>
      <c r="S66" s="13"/>
      <c r="T66" s="13"/>
      <c r="U66" s="13"/>
      <c r="V66" s="14">
        <f t="shared" si="1"/>
        <v>40</v>
      </c>
    </row>
    <row r="67" spans="1:22" x14ac:dyDescent="0.2">
      <c r="A67" s="8" t="s">
        <v>128</v>
      </c>
      <c r="B67" s="9">
        <v>57</v>
      </c>
      <c r="C67" s="9"/>
      <c r="D67" s="10" t="s">
        <v>106</v>
      </c>
      <c r="E67" s="10" t="s">
        <v>129</v>
      </c>
      <c r="F67" s="11" t="s">
        <v>25</v>
      </c>
      <c r="G67" s="12"/>
      <c r="H67" s="13"/>
      <c r="I67" s="13"/>
      <c r="J67" s="13"/>
      <c r="K67" s="13"/>
      <c r="L67" s="13"/>
      <c r="M67" s="13"/>
      <c r="N67" s="13"/>
      <c r="O67" s="13">
        <v>174.71</v>
      </c>
      <c r="P67" s="13"/>
      <c r="Q67" s="13"/>
      <c r="R67" s="13"/>
      <c r="S67" s="13"/>
      <c r="T67" s="13"/>
      <c r="U67" s="13"/>
      <c r="V67" s="14">
        <f t="shared" si="1"/>
        <v>174.71</v>
      </c>
    </row>
    <row r="68" spans="1:22" x14ac:dyDescent="0.2">
      <c r="A68" s="8" t="s">
        <v>130</v>
      </c>
      <c r="B68" s="9">
        <v>58</v>
      </c>
      <c r="C68" s="9"/>
      <c r="D68" s="10" t="s">
        <v>131</v>
      </c>
      <c r="E68" s="10" t="s">
        <v>127</v>
      </c>
      <c r="F68" s="11" t="s">
        <v>25</v>
      </c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>
        <v>70</v>
      </c>
      <c r="R68" s="13"/>
      <c r="S68" s="13"/>
      <c r="T68" s="13"/>
      <c r="U68" s="13"/>
      <c r="V68" s="14">
        <f t="shared" si="1"/>
        <v>70</v>
      </c>
    </row>
    <row r="69" spans="1:22" x14ac:dyDescent="0.2">
      <c r="A69" s="19" t="s">
        <v>132</v>
      </c>
      <c r="B69" s="15">
        <v>59</v>
      </c>
      <c r="C69" s="15"/>
      <c r="D69" s="16" t="s">
        <v>133</v>
      </c>
      <c r="E69" s="16" t="s">
        <v>134</v>
      </c>
      <c r="F69" s="20" t="s">
        <v>25</v>
      </c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>
        <v>200</v>
      </c>
      <c r="U69" s="18"/>
      <c r="V69" s="21">
        <f t="shared" si="1"/>
        <v>200</v>
      </c>
    </row>
    <row r="70" spans="1:22" x14ac:dyDescent="0.2">
      <c r="A70" s="19" t="s">
        <v>135</v>
      </c>
      <c r="B70" s="15">
        <v>60</v>
      </c>
      <c r="C70" s="15"/>
      <c r="D70" s="16" t="s">
        <v>136</v>
      </c>
      <c r="E70" s="16" t="s">
        <v>137</v>
      </c>
      <c r="F70" s="20" t="s">
        <v>25</v>
      </c>
      <c r="G70" s="17"/>
      <c r="H70" s="18"/>
      <c r="I70" s="18"/>
      <c r="J70" s="18"/>
      <c r="K70" s="18"/>
      <c r="L70" s="18"/>
      <c r="M70" s="18"/>
      <c r="N70" s="18"/>
      <c r="O70" s="18">
        <v>1300</v>
      </c>
      <c r="P70" s="18"/>
      <c r="Q70" s="18"/>
      <c r="R70" s="18"/>
      <c r="S70" s="18"/>
      <c r="T70" s="18"/>
      <c r="U70" s="18"/>
      <c r="V70" s="21">
        <f t="shared" si="1"/>
        <v>1300</v>
      </c>
    </row>
    <row r="71" spans="1:22" x14ac:dyDescent="0.2">
      <c r="A71" s="19" t="s">
        <v>138</v>
      </c>
      <c r="B71" s="15">
        <v>61</v>
      </c>
      <c r="C71" s="15"/>
      <c r="D71" s="16" t="s">
        <v>38</v>
      </c>
      <c r="E71" s="16" t="s">
        <v>97</v>
      </c>
      <c r="F71" s="20" t="s">
        <v>25</v>
      </c>
      <c r="G71" s="17">
        <v>52.37</v>
      </c>
      <c r="H71" s="18">
        <v>471.52</v>
      </c>
      <c r="I71" s="18">
        <v>57</v>
      </c>
      <c r="J71" s="18">
        <v>12.4</v>
      </c>
      <c r="K71" s="18">
        <v>43.96</v>
      </c>
      <c r="L71" s="18"/>
      <c r="M71" s="18"/>
      <c r="N71" s="18"/>
      <c r="O71" s="18"/>
      <c r="P71" s="18"/>
      <c r="Q71" s="18"/>
      <c r="R71" s="18"/>
      <c r="S71" s="18"/>
      <c r="T71" s="18"/>
      <c r="U71" s="18">
        <v>14.94</v>
      </c>
      <c r="V71" s="21">
        <f t="shared" si="1"/>
        <v>652.19000000000005</v>
      </c>
    </row>
    <row r="72" spans="1:22" x14ac:dyDescent="0.2">
      <c r="A72" s="19" t="s">
        <v>138</v>
      </c>
      <c r="B72" s="15">
        <v>62</v>
      </c>
      <c r="C72" s="15"/>
      <c r="D72" s="16" t="s">
        <v>40</v>
      </c>
      <c r="E72" s="16" t="s">
        <v>98</v>
      </c>
      <c r="F72" s="20" t="s">
        <v>25</v>
      </c>
      <c r="G72" s="17"/>
      <c r="H72" s="18"/>
      <c r="I72" s="18"/>
      <c r="J72" s="18"/>
      <c r="K72" s="18"/>
      <c r="L72" s="18">
        <v>109.4</v>
      </c>
      <c r="M72" s="18"/>
      <c r="N72" s="18"/>
      <c r="O72" s="18"/>
      <c r="P72" s="18"/>
      <c r="Q72" s="18"/>
      <c r="R72" s="18"/>
      <c r="S72" s="18"/>
      <c r="T72" s="18"/>
      <c r="U72" s="18"/>
      <c r="V72" s="21">
        <f t="shared" si="1"/>
        <v>109.4</v>
      </c>
    </row>
    <row r="73" spans="1:22" x14ac:dyDescent="0.2">
      <c r="A73" s="19" t="s">
        <v>138</v>
      </c>
      <c r="B73" s="15">
        <v>63</v>
      </c>
      <c r="C73" s="15"/>
      <c r="D73" s="16" t="s">
        <v>106</v>
      </c>
      <c r="E73" s="16" t="s">
        <v>139</v>
      </c>
      <c r="F73" s="20" t="s">
        <v>25</v>
      </c>
      <c r="G73" s="17"/>
      <c r="H73" s="18"/>
      <c r="I73" s="18"/>
      <c r="J73" s="18"/>
      <c r="K73" s="18"/>
      <c r="L73" s="18"/>
      <c r="M73" s="18"/>
      <c r="N73" s="18"/>
      <c r="O73" s="18">
        <v>174.71</v>
      </c>
      <c r="P73" s="18"/>
      <c r="Q73" s="18"/>
      <c r="R73" s="18"/>
      <c r="S73" s="18"/>
      <c r="T73" s="18"/>
      <c r="U73" s="18"/>
      <c r="V73" s="21">
        <f t="shared" si="1"/>
        <v>174.71</v>
      </c>
    </row>
    <row r="74" spans="1:22" x14ac:dyDescent="0.2">
      <c r="A74" s="19" t="s">
        <v>138</v>
      </c>
      <c r="B74" s="15">
        <v>64</v>
      </c>
      <c r="C74" s="15"/>
      <c r="D74" s="16" t="s">
        <v>52</v>
      </c>
      <c r="E74" s="16" t="s">
        <v>140</v>
      </c>
      <c r="F74" s="20" t="s">
        <v>25</v>
      </c>
      <c r="G74" s="17"/>
      <c r="H74" s="18"/>
      <c r="I74" s="18"/>
      <c r="J74" s="18"/>
      <c r="K74" s="18"/>
      <c r="L74" s="18"/>
      <c r="M74" s="18">
        <v>10</v>
      </c>
      <c r="N74" s="18"/>
      <c r="O74" s="18"/>
      <c r="P74" s="18"/>
      <c r="Q74" s="18"/>
      <c r="R74" s="18"/>
      <c r="S74" s="18"/>
      <c r="T74" s="18"/>
      <c r="U74" s="18">
        <v>2</v>
      </c>
      <c r="V74" s="21">
        <f t="shared" si="1"/>
        <v>12</v>
      </c>
    </row>
    <row r="75" spans="1:22" x14ac:dyDescent="0.2">
      <c r="A75" s="19" t="s">
        <v>138</v>
      </c>
      <c r="B75" s="15">
        <v>65</v>
      </c>
      <c r="C75" s="15"/>
      <c r="D75" s="16" t="s">
        <v>106</v>
      </c>
      <c r="E75" s="16" t="s">
        <v>137</v>
      </c>
      <c r="F75" s="20" t="s">
        <v>25</v>
      </c>
      <c r="G75" s="17"/>
      <c r="H75" s="18"/>
      <c r="I75" s="18"/>
      <c r="J75" s="18"/>
      <c r="K75" s="18"/>
      <c r="L75" s="18"/>
      <c r="M75" s="18"/>
      <c r="N75" s="18"/>
      <c r="O75" s="18">
        <v>445</v>
      </c>
      <c r="P75" s="18"/>
      <c r="Q75" s="18"/>
      <c r="R75" s="18"/>
      <c r="S75" s="18"/>
      <c r="T75" s="18"/>
      <c r="U75" s="18"/>
      <c r="V75" s="21">
        <f t="shared" si="1"/>
        <v>445</v>
      </c>
    </row>
    <row r="76" spans="1:22" x14ac:dyDescent="0.2">
      <c r="A76" s="19" t="s">
        <v>138</v>
      </c>
      <c r="B76" s="15">
        <v>66</v>
      </c>
      <c r="C76" s="15"/>
      <c r="D76" s="16" t="s">
        <v>141</v>
      </c>
      <c r="E76" s="16" t="s">
        <v>142</v>
      </c>
      <c r="F76" s="20" t="s">
        <v>25</v>
      </c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>
        <v>56.25</v>
      </c>
      <c r="U76" s="18">
        <v>11.25</v>
      </c>
      <c r="V76" s="21">
        <f t="shared" si="1"/>
        <v>67.5</v>
      </c>
    </row>
    <row r="77" spans="1:22" x14ac:dyDescent="0.2">
      <c r="A77" s="19" t="s">
        <v>143</v>
      </c>
      <c r="B77" s="15">
        <v>67</v>
      </c>
      <c r="C77" s="15"/>
      <c r="D77" s="16" t="s">
        <v>144</v>
      </c>
      <c r="E77" s="16" t="s">
        <v>127</v>
      </c>
      <c r="F77" s="20" t="s">
        <v>25</v>
      </c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>
        <v>750</v>
      </c>
      <c r="R77" s="18"/>
      <c r="S77" s="18"/>
      <c r="T77" s="18"/>
      <c r="U77" s="18"/>
      <c r="V77" s="21">
        <f t="shared" si="1"/>
        <v>750</v>
      </c>
    </row>
    <row r="78" spans="1:22" x14ac:dyDescent="0.2">
      <c r="A78" s="19" t="s">
        <v>143</v>
      </c>
      <c r="B78" s="15">
        <v>68</v>
      </c>
      <c r="C78" s="15"/>
      <c r="D78" s="16" t="s">
        <v>133</v>
      </c>
      <c r="E78" s="16" t="s">
        <v>122</v>
      </c>
      <c r="F78" s="20" t="s">
        <v>25</v>
      </c>
      <c r="G78" s="17"/>
      <c r="H78" s="18"/>
      <c r="I78" s="18"/>
      <c r="J78" s="18"/>
      <c r="K78" s="18"/>
      <c r="L78" s="18"/>
      <c r="M78" s="18"/>
      <c r="N78" s="18">
        <v>26</v>
      </c>
      <c r="O78" s="18"/>
      <c r="P78" s="18"/>
      <c r="Q78" s="18"/>
      <c r="R78" s="18"/>
      <c r="S78" s="18"/>
      <c r="T78" s="18"/>
      <c r="U78" s="18"/>
      <c r="V78" s="21">
        <f t="shared" si="1"/>
        <v>26</v>
      </c>
    </row>
    <row r="79" spans="1:22" x14ac:dyDescent="0.2">
      <c r="A79" s="19" t="s">
        <v>145</v>
      </c>
      <c r="B79" s="15"/>
      <c r="C79" s="15" t="s">
        <v>35</v>
      </c>
      <c r="D79" s="16" t="s">
        <v>36</v>
      </c>
      <c r="E79" s="16" t="s">
        <v>28</v>
      </c>
      <c r="F79" s="20" t="s">
        <v>25</v>
      </c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>
        <v>261.82</v>
      </c>
      <c r="U79" s="18">
        <v>13.09</v>
      </c>
      <c r="V79" s="21">
        <f t="shared" si="1"/>
        <v>274.90999999999997</v>
      </c>
    </row>
    <row r="80" spans="1:22" x14ac:dyDescent="0.2">
      <c r="A80" s="19" t="s">
        <v>146</v>
      </c>
      <c r="B80" s="15">
        <v>69</v>
      </c>
      <c r="C80" s="15"/>
      <c r="D80" s="16" t="s">
        <v>38</v>
      </c>
      <c r="E80" s="16" t="s">
        <v>97</v>
      </c>
      <c r="F80" s="20" t="s">
        <v>25</v>
      </c>
      <c r="G80" s="17">
        <v>29.55</v>
      </c>
      <c r="H80" s="18">
        <v>476.53</v>
      </c>
      <c r="I80" s="18">
        <v>53.66</v>
      </c>
      <c r="J80" s="18">
        <v>12.4</v>
      </c>
      <c r="K80" s="18">
        <v>21.04</v>
      </c>
      <c r="L80" s="18"/>
      <c r="M80" s="18"/>
      <c r="N80" s="18"/>
      <c r="O80" s="18"/>
      <c r="P80" s="18"/>
      <c r="Q80" s="18"/>
      <c r="R80" s="18"/>
      <c r="S80" s="18"/>
      <c r="T80" s="18"/>
      <c r="U80" s="18">
        <v>5.5</v>
      </c>
      <c r="V80" s="21">
        <f t="shared" si="1"/>
        <v>598.67999999999995</v>
      </c>
    </row>
    <row r="81" spans="1:22" x14ac:dyDescent="0.2">
      <c r="A81" s="19" t="s">
        <v>146</v>
      </c>
      <c r="B81" s="15">
        <v>70</v>
      </c>
      <c r="C81" s="15"/>
      <c r="D81" s="16" t="s">
        <v>40</v>
      </c>
      <c r="E81" s="16" t="s">
        <v>98</v>
      </c>
      <c r="F81" s="20" t="s">
        <v>25</v>
      </c>
      <c r="G81" s="17"/>
      <c r="H81" s="18"/>
      <c r="I81" s="18"/>
      <c r="J81" s="18"/>
      <c r="K81" s="18"/>
      <c r="L81" s="18">
        <v>110.6</v>
      </c>
      <c r="M81" s="18"/>
      <c r="N81" s="18"/>
      <c r="O81" s="18"/>
      <c r="P81" s="18"/>
      <c r="Q81" s="18"/>
      <c r="R81" s="18"/>
      <c r="S81" s="18"/>
      <c r="T81" s="18"/>
      <c r="U81" s="18"/>
      <c r="V81" s="21">
        <f t="shared" si="1"/>
        <v>110.6</v>
      </c>
    </row>
    <row r="82" spans="1:22" x14ac:dyDescent="0.2">
      <c r="A82" s="19" t="s">
        <v>146</v>
      </c>
      <c r="B82" s="15">
        <v>71</v>
      </c>
      <c r="C82" s="15"/>
      <c r="D82" s="16" t="s">
        <v>106</v>
      </c>
      <c r="E82" s="16" t="s">
        <v>147</v>
      </c>
      <c r="F82" s="20" t="s">
        <v>25</v>
      </c>
      <c r="G82" s="17"/>
      <c r="H82" s="18"/>
      <c r="I82" s="18"/>
      <c r="J82" s="18"/>
      <c r="K82" s="18"/>
      <c r="L82" s="18"/>
      <c r="M82" s="18"/>
      <c r="N82" s="18"/>
      <c r="O82" s="18">
        <v>174.71</v>
      </c>
      <c r="P82" s="18"/>
      <c r="Q82" s="18"/>
      <c r="R82" s="18"/>
      <c r="S82" s="18"/>
      <c r="T82" s="18"/>
      <c r="U82" s="18"/>
      <c r="V82" s="21">
        <f t="shared" si="1"/>
        <v>174.71</v>
      </c>
    </row>
    <row r="83" spans="1:22" x14ac:dyDescent="0.2">
      <c r="A83" s="19" t="s">
        <v>146</v>
      </c>
      <c r="B83" s="15">
        <v>72</v>
      </c>
      <c r="C83" s="15"/>
      <c r="D83" s="16" t="s">
        <v>148</v>
      </c>
      <c r="E83" s="16" t="s">
        <v>122</v>
      </c>
      <c r="F83" s="20" t="s">
        <v>25</v>
      </c>
      <c r="G83" s="17"/>
      <c r="H83" s="18"/>
      <c r="I83" s="18"/>
      <c r="J83" s="18"/>
      <c r="K83" s="18"/>
      <c r="L83" s="18"/>
      <c r="M83" s="18"/>
      <c r="N83" s="18">
        <v>21.6</v>
      </c>
      <c r="O83" s="18"/>
      <c r="P83" s="18"/>
      <c r="Q83" s="18"/>
      <c r="R83" s="18"/>
      <c r="S83" s="18"/>
      <c r="T83" s="18"/>
      <c r="U83" s="18"/>
      <c r="V83" s="21">
        <f t="shared" si="1"/>
        <v>21.6</v>
      </c>
    </row>
    <row r="84" spans="1:22" x14ac:dyDescent="0.2">
      <c r="A84" s="19" t="s">
        <v>149</v>
      </c>
      <c r="B84" s="15"/>
      <c r="C84" s="15" t="s">
        <v>35</v>
      </c>
      <c r="D84" s="16" t="s">
        <v>36</v>
      </c>
      <c r="E84" s="16" t="s">
        <v>28</v>
      </c>
      <c r="F84" s="20" t="s">
        <v>25</v>
      </c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>
        <v>203.86</v>
      </c>
      <c r="U84" s="18">
        <v>40.770000000000003</v>
      </c>
      <c r="V84" s="21">
        <f t="shared" si="1"/>
        <v>244.63000000000002</v>
      </c>
    </row>
    <row r="85" spans="1:22" x14ac:dyDescent="0.2">
      <c r="A85" s="19" t="s">
        <v>150</v>
      </c>
      <c r="B85" s="15">
        <v>73</v>
      </c>
      <c r="C85" s="15"/>
      <c r="D85" s="16" t="s">
        <v>27</v>
      </c>
      <c r="E85" s="16" t="s">
        <v>122</v>
      </c>
      <c r="F85" s="20" t="s">
        <v>25</v>
      </c>
      <c r="G85" s="17"/>
      <c r="H85" s="18"/>
      <c r="I85" s="18"/>
      <c r="J85" s="18"/>
      <c r="K85" s="18"/>
      <c r="L85" s="18"/>
      <c r="M85" s="18"/>
      <c r="N85" s="18">
        <v>29.25</v>
      </c>
      <c r="O85" s="18"/>
      <c r="P85" s="18"/>
      <c r="Q85" s="18"/>
      <c r="R85" s="18"/>
      <c r="S85" s="18"/>
      <c r="T85" s="18"/>
      <c r="U85" s="18"/>
      <c r="V85" s="21">
        <f t="shared" si="1"/>
        <v>29.25</v>
      </c>
    </row>
    <row r="86" spans="1:22" x14ac:dyDescent="0.2">
      <c r="A86" s="19" t="s">
        <v>150</v>
      </c>
      <c r="B86" s="15">
        <v>74</v>
      </c>
      <c r="C86" s="15"/>
      <c r="D86" s="16" t="s">
        <v>151</v>
      </c>
      <c r="E86" s="16" t="s">
        <v>28</v>
      </c>
      <c r="F86" s="20" t="s">
        <v>25</v>
      </c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>
        <v>50</v>
      </c>
      <c r="U86" s="18"/>
      <c r="V86" s="21">
        <f t="shared" si="1"/>
        <v>50</v>
      </c>
    </row>
    <row r="87" spans="1:22" x14ac:dyDescent="0.2">
      <c r="A87" s="19" t="s">
        <v>150</v>
      </c>
      <c r="B87" s="15">
        <v>75</v>
      </c>
      <c r="C87" s="15"/>
      <c r="D87" s="16" t="s">
        <v>152</v>
      </c>
      <c r="E87" s="16" t="s">
        <v>53</v>
      </c>
      <c r="F87" s="20" t="s">
        <v>25</v>
      </c>
      <c r="G87" s="17">
        <v>10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21">
        <f t="shared" si="1"/>
        <v>10</v>
      </c>
    </row>
    <row r="88" spans="1:22" x14ac:dyDescent="0.2">
      <c r="A88" s="19" t="s">
        <v>150</v>
      </c>
      <c r="B88" s="15">
        <v>76</v>
      </c>
      <c r="C88" s="15"/>
      <c r="D88" s="16" t="s">
        <v>23</v>
      </c>
      <c r="E88" s="16" t="s">
        <v>153</v>
      </c>
      <c r="F88" s="20" t="s">
        <v>25</v>
      </c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v>370.15</v>
      </c>
      <c r="S88" s="18"/>
      <c r="T88" s="18"/>
      <c r="U88" s="18">
        <v>74.03</v>
      </c>
      <c r="V88" s="21">
        <f t="shared" si="1"/>
        <v>444.17999999999995</v>
      </c>
    </row>
    <row r="89" spans="1:22" x14ac:dyDescent="0.2">
      <c r="A89" s="19" t="s">
        <v>154</v>
      </c>
      <c r="B89" s="15"/>
      <c r="C89" s="15" t="s">
        <v>35</v>
      </c>
      <c r="D89" s="16" t="s">
        <v>61</v>
      </c>
      <c r="E89" s="16" t="s">
        <v>28</v>
      </c>
      <c r="F89" s="20" t="s">
        <v>25</v>
      </c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>
        <v>897.41</v>
      </c>
      <c r="U89" s="18">
        <v>44.87</v>
      </c>
      <c r="V89" s="21">
        <f t="shared" si="1"/>
        <v>942.28</v>
      </c>
    </row>
    <row r="90" spans="1:22" x14ac:dyDescent="0.2">
      <c r="A90" s="19" t="s">
        <v>155</v>
      </c>
      <c r="B90" s="15">
        <v>77</v>
      </c>
      <c r="C90" s="15"/>
      <c r="D90" s="16" t="s">
        <v>106</v>
      </c>
      <c r="E90" s="16" t="s">
        <v>14</v>
      </c>
      <c r="F90" s="20" t="s">
        <v>25</v>
      </c>
      <c r="G90" s="17"/>
      <c r="H90" s="18"/>
      <c r="I90" s="18"/>
      <c r="J90" s="18"/>
      <c r="K90" s="18"/>
      <c r="L90" s="18"/>
      <c r="M90" s="18"/>
      <c r="N90" s="18"/>
      <c r="O90" s="18">
        <v>474</v>
      </c>
      <c r="P90" s="18"/>
      <c r="Q90" s="18"/>
      <c r="R90" s="18"/>
      <c r="S90" s="18"/>
      <c r="T90" s="18"/>
      <c r="U90" s="18"/>
      <c r="V90" s="21">
        <f t="shared" si="1"/>
        <v>474</v>
      </c>
    </row>
    <row r="91" spans="1:22" x14ac:dyDescent="0.2">
      <c r="A91" s="19" t="s">
        <v>155</v>
      </c>
      <c r="B91" s="15">
        <v>78</v>
      </c>
      <c r="C91" s="15"/>
      <c r="D91" s="16" t="s">
        <v>71</v>
      </c>
      <c r="E91" s="16" t="s">
        <v>156</v>
      </c>
      <c r="F91" s="20" t="s">
        <v>25</v>
      </c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>
        <v>20</v>
      </c>
      <c r="U91" s="18"/>
      <c r="V91" s="21">
        <f t="shared" si="1"/>
        <v>20</v>
      </c>
    </row>
    <row r="92" spans="1:22" x14ac:dyDescent="0.2">
      <c r="A92" s="19" t="s">
        <v>157</v>
      </c>
      <c r="B92" s="15">
        <v>79</v>
      </c>
      <c r="C92" s="15"/>
      <c r="D92" s="16" t="s">
        <v>158</v>
      </c>
      <c r="E92" s="16" t="s">
        <v>159</v>
      </c>
      <c r="F92" s="20" t="s">
        <v>25</v>
      </c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>
        <v>1214.25</v>
      </c>
      <c r="U92" s="18">
        <v>242.85</v>
      </c>
      <c r="V92" s="21">
        <f t="shared" si="1"/>
        <v>1457.1</v>
      </c>
    </row>
    <row r="93" spans="1:22" x14ac:dyDescent="0.2">
      <c r="A93" s="19" t="s">
        <v>160</v>
      </c>
      <c r="B93" s="15">
        <v>80</v>
      </c>
      <c r="C93" s="15"/>
      <c r="D93" s="16" t="s">
        <v>38</v>
      </c>
      <c r="E93" s="16" t="s">
        <v>97</v>
      </c>
      <c r="F93" s="20" t="s">
        <v>25</v>
      </c>
      <c r="G93" s="17">
        <v>34.799999999999997</v>
      </c>
      <c r="H93" s="18">
        <v>436.71</v>
      </c>
      <c r="I93" s="18">
        <v>44.13</v>
      </c>
      <c r="J93" s="18">
        <v>12.4</v>
      </c>
      <c r="K93" s="18">
        <v>23.28</v>
      </c>
      <c r="L93" s="18"/>
      <c r="M93" s="18"/>
      <c r="N93" s="18"/>
      <c r="O93" s="18"/>
      <c r="P93" s="18"/>
      <c r="Q93" s="18"/>
      <c r="R93" s="18"/>
      <c r="S93" s="18"/>
      <c r="T93" s="18"/>
      <c r="U93" s="18">
        <v>6.76</v>
      </c>
      <c r="V93" s="21">
        <f t="shared" si="1"/>
        <v>558.07999999999993</v>
      </c>
    </row>
    <row r="94" spans="1:22" x14ac:dyDescent="0.2">
      <c r="A94" s="19" t="s">
        <v>160</v>
      </c>
      <c r="B94" s="15">
        <v>81</v>
      </c>
      <c r="C94" s="15"/>
      <c r="D94" s="16" t="s">
        <v>40</v>
      </c>
      <c r="E94" s="16" t="s">
        <v>98</v>
      </c>
      <c r="F94" s="20" t="s">
        <v>25</v>
      </c>
      <c r="G94" s="17"/>
      <c r="H94" s="18"/>
      <c r="I94" s="18"/>
      <c r="J94" s="18"/>
      <c r="K94" s="18"/>
      <c r="L94" s="18">
        <v>100.8</v>
      </c>
      <c r="M94" s="18"/>
      <c r="N94" s="18"/>
      <c r="O94" s="18"/>
      <c r="P94" s="18"/>
      <c r="Q94" s="18"/>
      <c r="R94" s="18"/>
      <c r="S94" s="18"/>
      <c r="T94" s="18"/>
      <c r="U94" s="18"/>
      <c r="V94" s="21">
        <f>SUM(G94:U94)</f>
        <v>100.8</v>
      </c>
    </row>
    <row r="95" spans="1:22" x14ac:dyDescent="0.2">
      <c r="A95" s="19" t="s">
        <v>160</v>
      </c>
      <c r="B95" s="15">
        <v>82</v>
      </c>
      <c r="C95" s="15"/>
      <c r="D95" s="16" t="s">
        <v>106</v>
      </c>
      <c r="E95" s="16" t="s">
        <v>161</v>
      </c>
      <c r="F95" s="20" t="s">
        <v>25</v>
      </c>
      <c r="G95" s="17"/>
      <c r="H95" s="18"/>
      <c r="I95" s="18"/>
      <c r="J95" s="18"/>
      <c r="K95" s="18"/>
      <c r="L95" s="18"/>
      <c r="M95" s="18"/>
      <c r="N95" s="18"/>
      <c r="O95" s="18">
        <v>174.71</v>
      </c>
      <c r="P95" s="18"/>
      <c r="Q95" s="18"/>
      <c r="R95" s="18"/>
      <c r="S95" s="18"/>
      <c r="T95" s="18"/>
      <c r="U95" s="18"/>
      <c r="V95" s="21">
        <f>SUM(G95:U95)</f>
        <v>174.71</v>
      </c>
    </row>
    <row r="96" spans="1:22" x14ac:dyDescent="0.2">
      <c r="A96" s="19" t="s">
        <v>162</v>
      </c>
      <c r="B96" s="15">
        <v>83</v>
      </c>
      <c r="C96" s="15"/>
      <c r="D96" s="16" t="s">
        <v>151</v>
      </c>
      <c r="E96" s="16" t="s">
        <v>28</v>
      </c>
      <c r="F96" s="20" t="s">
        <v>25</v>
      </c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>
        <v>50</v>
      </c>
      <c r="U96" s="18"/>
      <c r="V96" s="21">
        <f>SUM(G96:U96)</f>
        <v>50</v>
      </c>
    </row>
    <row r="97" spans="1:22" x14ac:dyDescent="0.2">
      <c r="A97" s="19" t="s">
        <v>163</v>
      </c>
      <c r="B97" s="15">
        <v>84</v>
      </c>
      <c r="C97" s="15"/>
      <c r="D97" s="16" t="s">
        <v>164</v>
      </c>
      <c r="E97" s="16" t="s">
        <v>28</v>
      </c>
      <c r="F97" s="20" t="s">
        <v>25</v>
      </c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>
        <v>362.5</v>
      </c>
      <c r="U97" s="18"/>
      <c r="V97" s="21">
        <f>SUM(G97:U97)</f>
        <v>362.5</v>
      </c>
    </row>
    <row r="98" spans="1:22" ht="13.5" thickBot="1" x14ac:dyDescent="0.25">
      <c r="A98" s="24" t="s">
        <v>163</v>
      </c>
      <c r="B98" s="25">
        <v>85</v>
      </c>
      <c r="C98" s="25"/>
      <c r="D98" s="26" t="s">
        <v>106</v>
      </c>
      <c r="E98" s="26" t="s">
        <v>137</v>
      </c>
      <c r="F98" s="20" t="s">
        <v>25</v>
      </c>
      <c r="G98" s="27"/>
      <c r="H98" s="28"/>
      <c r="I98" s="28"/>
      <c r="J98" s="28"/>
      <c r="K98" s="28"/>
      <c r="L98" s="28"/>
      <c r="M98" s="28"/>
      <c r="N98" s="28"/>
      <c r="O98" s="28">
        <v>140</v>
      </c>
      <c r="P98" s="28"/>
      <c r="Q98" s="28"/>
      <c r="R98" s="28"/>
      <c r="S98" s="28"/>
      <c r="T98" s="28"/>
      <c r="U98" s="28"/>
      <c r="V98" s="21">
        <f>SUM(G98:U98)</f>
        <v>140</v>
      </c>
    </row>
    <row r="99" spans="1:22" s="36" customFormat="1" ht="23.25" customHeight="1" thickBot="1" x14ac:dyDescent="0.25">
      <c r="A99" s="29"/>
      <c r="B99" s="30"/>
      <c r="C99" s="30"/>
      <c r="D99" s="31"/>
      <c r="E99" s="32" t="s">
        <v>165</v>
      </c>
      <c r="F99" s="33"/>
      <c r="G99" s="34">
        <f>SUM(G2:G98)</f>
        <v>2050.4899999999998</v>
      </c>
      <c r="H99" s="34">
        <f t="shared" ref="H99:V99" si="2">SUM(H2:H98)</f>
        <v>5358.17</v>
      </c>
      <c r="I99" s="34">
        <f t="shared" si="2"/>
        <v>600.51</v>
      </c>
      <c r="J99" s="34">
        <f t="shared" si="2"/>
        <v>136.42000000000002</v>
      </c>
      <c r="K99" s="34">
        <f t="shared" si="2"/>
        <v>512.18000000000006</v>
      </c>
      <c r="L99" s="34">
        <f t="shared" si="2"/>
        <v>1234.5999999999999</v>
      </c>
      <c r="M99" s="34">
        <f t="shared" si="2"/>
        <v>175</v>
      </c>
      <c r="N99" s="34">
        <f t="shared" si="2"/>
        <v>110.15</v>
      </c>
      <c r="O99" s="34">
        <f t="shared" si="2"/>
        <v>4961.97</v>
      </c>
      <c r="P99" s="34">
        <f t="shared" si="2"/>
        <v>786.5</v>
      </c>
      <c r="Q99" s="34">
        <f t="shared" si="2"/>
        <v>860</v>
      </c>
      <c r="R99" s="34">
        <f t="shared" si="2"/>
        <v>4230.2999999999993</v>
      </c>
      <c r="S99" s="34">
        <f t="shared" si="2"/>
        <v>0</v>
      </c>
      <c r="T99" s="34">
        <f t="shared" si="2"/>
        <v>8732.82</v>
      </c>
      <c r="U99" s="34">
        <f t="shared" si="2"/>
        <v>1270.76</v>
      </c>
      <c r="V99" s="35">
        <f t="shared" si="2"/>
        <v>31019.869999999992</v>
      </c>
    </row>
    <row r="100" spans="1:22" s="36" customFormat="1" ht="15" customHeight="1" x14ac:dyDescent="0.2">
      <c r="A100" s="37" t="s">
        <v>166</v>
      </c>
      <c r="B100" s="38"/>
      <c r="C100" s="38"/>
      <c r="D100" s="39"/>
      <c r="E100" s="39"/>
      <c r="F100" s="40"/>
      <c r="G100" s="41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3"/>
    </row>
    <row r="101" spans="1:22" s="36" customFormat="1" x14ac:dyDescent="0.2">
      <c r="A101" s="37" t="s">
        <v>167</v>
      </c>
      <c r="B101" s="38"/>
      <c r="C101" s="38"/>
      <c r="D101" s="44"/>
      <c r="E101" s="44"/>
      <c r="F101" s="38"/>
      <c r="G101" s="45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7"/>
    </row>
    <row r="102" spans="1:22" ht="13.5" thickBot="1" x14ac:dyDescent="0.25">
      <c r="A102" s="48"/>
      <c r="B102" s="49"/>
      <c r="C102" s="49"/>
      <c r="D102" s="50"/>
      <c r="E102" s="51"/>
      <c r="F102" s="49"/>
      <c r="G102" s="52"/>
      <c r="H102" s="53"/>
      <c r="I102" s="49"/>
      <c r="J102" s="54"/>
      <c r="K102" s="54"/>
      <c r="L102" s="54"/>
      <c r="M102" s="55"/>
      <c r="N102" s="55"/>
      <c r="O102" s="56"/>
      <c r="P102" s="56"/>
      <c r="Q102" s="55"/>
      <c r="R102" s="55"/>
      <c r="S102" s="55"/>
      <c r="T102" s="55"/>
      <c r="U102" s="56"/>
      <c r="V102" s="57"/>
    </row>
    <row r="103" spans="1:22" x14ac:dyDescent="0.2">
      <c r="D103" s="58"/>
      <c r="E103" s="59"/>
      <c r="H103" s="61"/>
      <c r="I103" s="7"/>
      <c r="J103" s="62"/>
      <c r="K103" s="62"/>
      <c r="L103" s="62"/>
      <c r="M103" s="63"/>
      <c r="N103" s="63"/>
      <c r="O103" s="64"/>
      <c r="P103" s="64"/>
      <c r="Q103" s="63"/>
      <c r="R103" s="63"/>
      <c r="S103" s="63"/>
      <c r="T103" s="63"/>
      <c r="U103" s="64"/>
      <c r="V103" s="63"/>
    </row>
    <row r="104" spans="1:22" x14ac:dyDescent="0.2">
      <c r="D104" s="65"/>
      <c r="E104" s="59"/>
      <c r="F104" s="63"/>
      <c r="G104" s="66"/>
      <c r="H104" s="245"/>
      <c r="I104" s="246"/>
      <c r="J104" s="67"/>
      <c r="K104" s="67"/>
      <c r="L104" s="67"/>
      <c r="M104" s="7"/>
      <c r="N104" s="7"/>
      <c r="O104" s="68"/>
      <c r="P104" s="68"/>
      <c r="Q104" s="7"/>
      <c r="R104" s="7"/>
      <c r="S104" s="7"/>
      <c r="T104" s="7"/>
      <c r="U104" s="67"/>
      <c r="V104" s="7"/>
    </row>
    <row r="105" spans="1:22" x14ac:dyDescent="0.2">
      <c r="D105" s="69"/>
      <c r="E105" s="70"/>
      <c r="F105" s="36"/>
      <c r="G105" s="66"/>
      <c r="J105" s="68"/>
      <c r="K105" s="68"/>
      <c r="L105" s="68"/>
      <c r="M105" s="72"/>
      <c r="N105" s="73"/>
      <c r="O105" s="68"/>
      <c r="P105" s="68"/>
      <c r="Q105" s="72"/>
      <c r="R105" s="72"/>
      <c r="S105" s="72"/>
      <c r="T105" s="72"/>
      <c r="U105" s="68"/>
      <c r="V105" s="72"/>
    </row>
    <row r="106" spans="1:22" x14ac:dyDescent="0.2">
      <c r="D106" s="74"/>
      <c r="E106" s="59"/>
      <c r="J106" s="67"/>
      <c r="K106" s="67"/>
      <c r="L106" s="67"/>
      <c r="M106" s="7"/>
      <c r="N106" s="7"/>
      <c r="O106" s="68"/>
      <c r="P106" s="68"/>
      <c r="Q106" s="7"/>
      <c r="R106" s="7"/>
      <c r="S106" s="7"/>
      <c r="T106" s="7"/>
      <c r="U106" s="67"/>
      <c r="V106" s="7"/>
    </row>
    <row r="107" spans="1:22" x14ac:dyDescent="0.2">
      <c r="E107" s="59"/>
      <c r="J107" s="67"/>
      <c r="K107" s="67"/>
      <c r="L107" s="67"/>
      <c r="M107" s="7"/>
      <c r="N107" s="7"/>
      <c r="O107" s="68"/>
      <c r="P107" s="68"/>
      <c r="Q107" s="7"/>
      <c r="R107" s="7"/>
      <c r="S107" s="7"/>
      <c r="T107" s="7"/>
      <c r="U107" s="67"/>
      <c r="V107" s="7"/>
    </row>
    <row r="108" spans="1:22" x14ac:dyDescent="0.2">
      <c r="D108" s="69"/>
      <c r="E108" s="76"/>
      <c r="F108" s="77"/>
      <c r="G108" s="78"/>
      <c r="J108" s="67"/>
      <c r="K108" s="67"/>
      <c r="L108" s="67"/>
      <c r="M108" s="7"/>
      <c r="N108" s="7"/>
      <c r="O108" s="68"/>
      <c r="P108" s="68"/>
      <c r="Q108" s="7"/>
      <c r="R108" s="7"/>
      <c r="S108" s="7"/>
      <c r="T108" s="7"/>
      <c r="U108" s="67"/>
      <c r="V108" s="7"/>
    </row>
    <row r="109" spans="1:22" x14ac:dyDescent="0.2">
      <c r="H109" s="7"/>
      <c r="I109" s="67"/>
      <c r="J109" s="67"/>
      <c r="K109" s="67"/>
      <c r="L109" s="67"/>
      <c r="M109" s="7"/>
      <c r="N109" s="7"/>
      <c r="O109" s="68"/>
      <c r="P109" s="68"/>
      <c r="Q109" s="7"/>
      <c r="R109" s="7"/>
      <c r="S109" s="7"/>
      <c r="T109" s="7"/>
      <c r="U109" s="67"/>
      <c r="V109" s="7"/>
    </row>
    <row r="125" spans="1:22" x14ac:dyDescent="0.2">
      <c r="V125" s="82"/>
    </row>
    <row r="128" spans="1:22" x14ac:dyDescent="0.2">
      <c r="A128" s="36"/>
      <c r="B128" s="36"/>
      <c r="C128" s="36"/>
      <c r="H128" s="83"/>
      <c r="I128" s="84"/>
      <c r="J128" s="84"/>
      <c r="K128" s="84"/>
      <c r="L128" s="84"/>
      <c r="M128" s="83"/>
      <c r="N128" s="83"/>
      <c r="O128" s="85"/>
      <c r="P128" s="85"/>
      <c r="Q128" s="86"/>
      <c r="R128" s="86"/>
      <c r="S128" s="86"/>
      <c r="T128" s="86"/>
      <c r="U128" s="85"/>
    </row>
    <row r="129" spans="4:7" x14ac:dyDescent="0.2">
      <c r="D129" s="69"/>
      <c r="E129" s="69"/>
      <c r="F129" s="36"/>
      <c r="G129" s="66"/>
    </row>
  </sheetData>
  <mergeCells count="1">
    <mergeCell ref="H104:I104"/>
  </mergeCells>
  <pageMargins left="0.7" right="0.7" top="0.75" bottom="0.75" header="0.3" footer="0.3"/>
  <pageSetup paperSize="9" scale="67" fitToHeight="0" orientation="landscape" horizontalDpi="360" verticalDpi="360" r:id="rId1"/>
  <headerFooter alignWithMargins="0">
    <oddFooter>&amp;CNew Holland Expenditure</oddFooter>
  </headerFooter>
  <rowBreaks count="1" manualBreakCount="1">
    <brk id="46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5665-C4E3-49CC-8FC8-4D900465C7B2}">
  <dimension ref="A1:I93"/>
  <sheetViews>
    <sheetView workbookViewId="0">
      <selection activeCell="O24" sqref="O24"/>
    </sheetView>
  </sheetViews>
  <sheetFormatPr defaultRowHeight="12.75" x14ac:dyDescent="0.2"/>
  <cols>
    <col min="1" max="1" width="9.140625" style="186" customWidth="1"/>
    <col min="2" max="2" width="5.42578125" style="186" customWidth="1"/>
    <col min="3" max="3" width="35" style="186" customWidth="1"/>
    <col min="4" max="4" width="8.85546875" style="187" customWidth="1"/>
    <col min="5" max="5" width="6.5703125" style="187" bestFit="1" customWidth="1"/>
    <col min="6" max="6" width="8.85546875" style="186" customWidth="1"/>
    <col min="7" max="7" width="5.28515625" style="7" customWidth="1"/>
    <col min="8" max="8" width="36.7109375" style="7" customWidth="1"/>
    <col min="9" max="9" width="9.140625" style="60"/>
    <col min="10" max="257" width="9.140625" style="7"/>
    <col min="258" max="258" width="5.42578125" style="7" customWidth="1"/>
    <col min="259" max="259" width="35" style="7" customWidth="1"/>
    <col min="260" max="260" width="8.85546875" style="7" customWidth="1"/>
    <col min="261" max="261" width="6.5703125" style="7" bestFit="1" customWidth="1"/>
    <col min="262" max="262" width="8.85546875" style="7" customWidth="1"/>
    <col min="263" max="263" width="5.28515625" style="7" customWidth="1"/>
    <col min="264" max="264" width="36.7109375" style="7" customWidth="1"/>
    <col min="265" max="513" width="9.140625" style="7"/>
    <col min="514" max="514" width="5.42578125" style="7" customWidth="1"/>
    <col min="515" max="515" width="35" style="7" customWidth="1"/>
    <col min="516" max="516" width="8.85546875" style="7" customWidth="1"/>
    <col min="517" max="517" width="6.5703125" style="7" bestFit="1" customWidth="1"/>
    <col min="518" max="518" width="8.85546875" style="7" customWidth="1"/>
    <col min="519" max="519" width="5.28515625" style="7" customWidth="1"/>
    <col min="520" max="520" width="36.7109375" style="7" customWidth="1"/>
    <col min="521" max="769" width="9.140625" style="7"/>
    <col min="770" max="770" width="5.42578125" style="7" customWidth="1"/>
    <col min="771" max="771" width="35" style="7" customWidth="1"/>
    <col min="772" max="772" width="8.85546875" style="7" customWidth="1"/>
    <col min="773" max="773" width="6.5703125" style="7" bestFit="1" customWidth="1"/>
    <col min="774" max="774" width="8.85546875" style="7" customWidth="1"/>
    <col min="775" max="775" width="5.28515625" style="7" customWidth="1"/>
    <col min="776" max="776" width="36.7109375" style="7" customWidth="1"/>
    <col min="777" max="1025" width="9.140625" style="7"/>
    <col min="1026" max="1026" width="5.42578125" style="7" customWidth="1"/>
    <col min="1027" max="1027" width="35" style="7" customWidth="1"/>
    <col min="1028" max="1028" width="8.85546875" style="7" customWidth="1"/>
    <col min="1029" max="1029" width="6.5703125" style="7" bestFit="1" customWidth="1"/>
    <col min="1030" max="1030" width="8.85546875" style="7" customWidth="1"/>
    <col min="1031" max="1031" width="5.28515625" style="7" customWidth="1"/>
    <col min="1032" max="1032" width="36.7109375" style="7" customWidth="1"/>
    <col min="1033" max="1281" width="9.140625" style="7"/>
    <col min="1282" max="1282" width="5.42578125" style="7" customWidth="1"/>
    <col min="1283" max="1283" width="35" style="7" customWidth="1"/>
    <col min="1284" max="1284" width="8.85546875" style="7" customWidth="1"/>
    <col min="1285" max="1285" width="6.5703125" style="7" bestFit="1" customWidth="1"/>
    <col min="1286" max="1286" width="8.85546875" style="7" customWidth="1"/>
    <col min="1287" max="1287" width="5.28515625" style="7" customWidth="1"/>
    <col min="1288" max="1288" width="36.7109375" style="7" customWidth="1"/>
    <col min="1289" max="1537" width="9.140625" style="7"/>
    <col min="1538" max="1538" width="5.42578125" style="7" customWidth="1"/>
    <col min="1539" max="1539" width="35" style="7" customWidth="1"/>
    <col min="1540" max="1540" width="8.85546875" style="7" customWidth="1"/>
    <col min="1541" max="1541" width="6.5703125" style="7" bestFit="1" customWidth="1"/>
    <col min="1542" max="1542" width="8.85546875" style="7" customWidth="1"/>
    <col min="1543" max="1543" width="5.28515625" style="7" customWidth="1"/>
    <col min="1544" max="1544" width="36.7109375" style="7" customWidth="1"/>
    <col min="1545" max="1793" width="9.140625" style="7"/>
    <col min="1794" max="1794" width="5.42578125" style="7" customWidth="1"/>
    <col min="1795" max="1795" width="35" style="7" customWidth="1"/>
    <col min="1796" max="1796" width="8.85546875" style="7" customWidth="1"/>
    <col min="1797" max="1797" width="6.5703125" style="7" bestFit="1" customWidth="1"/>
    <col min="1798" max="1798" width="8.85546875" style="7" customWidth="1"/>
    <col min="1799" max="1799" width="5.28515625" style="7" customWidth="1"/>
    <col min="1800" max="1800" width="36.7109375" style="7" customWidth="1"/>
    <col min="1801" max="2049" width="9.140625" style="7"/>
    <col min="2050" max="2050" width="5.42578125" style="7" customWidth="1"/>
    <col min="2051" max="2051" width="35" style="7" customWidth="1"/>
    <col min="2052" max="2052" width="8.85546875" style="7" customWidth="1"/>
    <col min="2053" max="2053" width="6.5703125" style="7" bestFit="1" customWidth="1"/>
    <col min="2054" max="2054" width="8.85546875" style="7" customWidth="1"/>
    <col min="2055" max="2055" width="5.28515625" style="7" customWidth="1"/>
    <col min="2056" max="2056" width="36.7109375" style="7" customWidth="1"/>
    <col min="2057" max="2305" width="9.140625" style="7"/>
    <col min="2306" max="2306" width="5.42578125" style="7" customWidth="1"/>
    <col min="2307" max="2307" width="35" style="7" customWidth="1"/>
    <col min="2308" max="2308" width="8.85546875" style="7" customWidth="1"/>
    <col min="2309" max="2309" width="6.5703125" style="7" bestFit="1" customWidth="1"/>
    <col min="2310" max="2310" width="8.85546875" style="7" customWidth="1"/>
    <col min="2311" max="2311" width="5.28515625" style="7" customWidth="1"/>
    <col min="2312" max="2312" width="36.7109375" style="7" customWidth="1"/>
    <col min="2313" max="2561" width="9.140625" style="7"/>
    <col min="2562" max="2562" width="5.42578125" style="7" customWidth="1"/>
    <col min="2563" max="2563" width="35" style="7" customWidth="1"/>
    <col min="2564" max="2564" width="8.85546875" style="7" customWidth="1"/>
    <col min="2565" max="2565" width="6.5703125" style="7" bestFit="1" customWidth="1"/>
    <col min="2566" max="2566" width="8.85546875" style="7" customWidth="1"/>
    <col min="2567" max="2567" width="5.28515625" style="7" customWidth="1"/>
    <col min="2568" max="2568" width="36.7109375" style="7" customWidth="1"/>
    <col min="2569" max="2817" width="9.140625" style="7"/>
    <col min="2818" max="2818" width="5.42578125" style="7" customWidth="1"/>
    <col min="2819" max="2819" width="35" style="7" customWidth="1"/>
    <col min="2820" max="2820" width="8.85546875" style="7" customWidth="1"/>
    <col min="2821" max="2821" width="6.5703125" style="7" bestFit="1" customWidth="1"/>
    <col min="2822" max="2822" width="8.85546875" style="7" customWidth="1"/>
    <col min="2823" max="2823" width="5.28515625" style="7" customWidth="1"/>
    <col min="2824" max="2824" width="36.7109375" style="7" customWidth="1"/>
    <col min="2825" max="3073" width="9.140625" style="7"/>
    <col min="3074" max="3074" width="5.42578125" style="7" customWidth="1"/>
    <col min="3075" max="3075" width="35" style="7" customWidth="1"/>
    <col min="3076" max="3076" width="8.85546875" style="7" customWidth="1"/>
    <col min="3077" max="3077" width="6.5703125" style="7" bestFit="1" customWidth="1"/>
    <col min="3078" max="3078" width="8.85546875" style="7" customWidth="1"/>
    <col min="3079" max="3079" width="5.28515625" style="7" customWidth="1"/>
    <col min="3080" max="3080" width="36.7109375" style="7" customWidth="1"/>
    <col min="3081" max="3329" width="9.140625" style="7"/>
    <col min="3330" max="3330" width="5.42578125" style="7" customWidth="1"/>
    <col min="3331" max="3331" width="35" style="7" customWidth="1"/>
    <col min="3332" max="3332" width="8.85546875" style="7" customWidth="1"/>
    <col min="3333" max="3333" width="6.5703125" style="7" bestFit="1" customWidth="1"/>
    <col min="3334" max="3334" width="8.85546875" style="7" customWidth="1"/>
    <col min="3335" max="3335" width="5.28515625" style="7" customWidth="1"/>
    <col min="3336" max="3336" width="36.7109375" style="7" customWidth="1"/>
    <col min="3337" max="3585" width="9.140625" style="7"/>
    <col min="3586" max="3586" width="5.42578125" style="7" customWidth="1"/>
    <col min="3587" max="3587" width="35" style="7" customWidth="1"/>
    <col min="3588" max="3588" width="8.85546875" style="7" customWidth="1"/>
    <col min="3589" max="3589" width="6.5703125" style="7" bestFit="1" customWidth="1"/>
    <col min="3590" max="3590" width="8.85546875" style="7" customWidth="1"/>
    <col min="3591" max="3591" width="5.28515625" style="7" customWidth="1"/>
    <col min="3592" max="3592" width="36.7109375" style="7" customWidth="1"/>
    <col min="3593" max="3841" width="9.140625" style="7"/>
    <col min="3842" max="3842" width="5.42578125" style="7" customWidth="1"/>
    <col min="3843" max="3843" width="35" style="7" customWidth="1"/>
    <col min="3844" max="3844" width="8.85546875" style="7" customWidth="1"/>
    <col min="3845" max="3845" width="6.5703125" style="7" bestFit="1" customWidth="1"/>
    <col min="3846" max="3846" width="8.85546875" style="7" customWidth="1"/>
    <col min="3847" max="3847" width="5.28515625" style="7" customWidth="1"/>
    <col min="3848" max="3848" width="36.7109375" style="7" customWidth="1"/>
    <col min="3849" max="4097" width="9.140625" style="7"/>
    <col min="4098" max="4098" width="5.42578125" style="7" customWidth="1"/>
    <col min="4099" max="4099" width="35" style="7" customWidth="1"/>
    <col min="4100" max="4100" width="8.85546875" style="7" customWidth="1"/>
    <col min="4101" max="4101" width="6.5703125" style="7" bestFit="1" customWidth="1"/>
    <col min="4102" max="4102" width="8.85546875" style="7" customWidth="1"/>
    <col min="4103" max="4103" width="5.28515625" style="7" customWidth="1"/>
    <col min="4104" max="4104" width="36.7109375" style="7" customWidth="1"/>
    <col min="4105" max="4353" width="9.140625" style="7"/>
    <col min="4354" max="4354" width="5.42578125" style="7" customWidth="1"/>
    <col min="4355" max="4355" width="35" style="7" customWidth="1"/>
    <col min="4356" max="4356" width="8.85546875" style="7" customWidth="1"/>
    <col min="4357" max="4357" width="6.5703125" style="7" bestFit="1" customWidth="1"/>
    <col min="4358" max="4358" width="8.85546875" style="7" customWidth="1"/>
    <col min="4359" max="4359" width="5.28515625" style="7" customWidth="1"/>
    <col min="4360" max="4360" width="36.7109375" style="7" customWidth="1"/>
    <col min="4361" max="4609" width="9.140625" style="7"/>
    <col min="4610" max="4610" width="5.42578125" style="7" customWidth="1"/>
    <col min="4611" max="4611" width="35" style="7" customWidth="1"/>
    <col min="4612" max="4612" width="8.85546875" style="7" customWidth="1"/>
    <col min="4613" max="4613" width="6.5703125" style="7" bestFit="1" customWidth="1"/>
    <col min="4614" max="4614" width="8.85546875" style="7" customWidth="1"/>
    <col min="4615" max="4615" width="5.28515625" style="7" customWidth="1"/>
    <col min="4616" max="4616" width="36.7109375" style="7" customWidth="1"/>
    <col min="4617" max="4865" width="9.140625" style="7"/>
    <col min="4866" max="4866" width="5.42578125" style="7" customWidth="1"/>
    <col min="4867" max="4867" width="35" style="7" customWidth="1"/>
    <col min="4868" max="4868" width="8.85546875" style="7" customWidth="1"/>
    <col min="4869" max="4869" width="6.5703125" style="7" bestFit="1" customWidth="1"/>
    <col min="4870" max="4870" width="8.85546875" style="7" customWidth="1"/>
    <col min="4871" max="4871" width="5.28515625" style="7" customWidth="1"/>
    <col min="4872" max="4872" width="36.7109375" style="7" customWidth="1"/>
    <col min="4873" max="5121" width="9.140625" style="7"/>
    <col min="5122" max="5122" width="5.42578125" style="7" customWidth="1"/>
    <col min="5123" max="5123" width="35" style="7" customWidth="1"/>
    <col min="5124" max="5124" width="8.85546875" style="7" customWidth="1"/>
    <col min="5125" max="5125" width="6.5703125" style="7" bestFit="1" customWidth="1"/>
    <col min="5126" max="5126" width="8.85546875" style="7" customWidth="1"/>
    <col min="5127" max="5127" width="5.28515625" style="7" customWidth="1"/>
    <col min="5128" max="5128" width="36.7109375" style="7" customWidth="1"/>
    <col min="5129" max="5377" width="9.140625" style="7"/>
    <col min="5378" max="5378" width="5.42578125" style="7" customWidth="1"/>
    <col min="5379" max="5379" width="35" style="7" customWidth="1"/>
    <col min="5380" max="5380" width="8.85546875" style="7" customWidth="1"/>
    <col min="5381" max="5381" width="6.5703125" style="7" bestFit="1" customWidth="1"/>
    <col min="5382" max="5382" width="8.85546875" style="7" customWidth="1"/>
    <col min="5383" max="5383" width="5.28515625" style="7" customWidth="1"/>
    <col min="5384" max="5384" width="36.7109375" style="7" customWidth="1"/>
    <col min="5385" max="5633" width="9.140625" style="7"/>
    <col min="5634" max="5634" width="5.42578125" style="7" customWidth="1"/>
    <col min="5635" max="5635" width="35" style="7" customWidth="1"/>
    <col min="5636" max="5636" width="8.85546875" style="7" customWidth="1"/>
    <col min="5637" max="5637" width="6.5703125" style="7" bestFit="1" customWidth="1"/>
    <col min="5638" max="5638" width="8.85546875" style="7" customWidth="1"/>
    <col min="5639" max="5639" width="5.28515625" style="7" customWidth="1"/>
    <col min="5640" max="5640" width="36.7109375" style="7" customWidth="1"/>
    <col min="5641" max="5889" width="9.140625" style="7"/>
    <col min="5890" max="5890" width="5.42578125" style="7" customWidth="1"/>
    <col min="5891" max="5891" width="35" style="7" customWidth="1"/>
    <col min="5892" max="5892" width="8.85546875" style="7" customWidth="1"/>
    <col min="5893" max="5893" width="6.5703125" style="7" bestFit="1" customWidth="1"/>
    <col min="5894" max="5894" width="8.85546875" style="7" customWidth="1"/>
    <col min="5895" max="5895" width="5.28515625" style="7" customWidth="1"/>
    <col min="5896" max="5896" width="36.7109375" style="7" customWidth="1"/>
    <col min="5897" max="6145" width="9.140625" style="7"/>
    <col min="6146" max="6146" width="5.42578125" style="7" customWidth="1"/>
    <col min="6147" max="6147" width="35" style="7" customWidth="1"/>
    <col min="6148" max="6148" width="8.85546875" style="7" customWidth="1"/>
    <col min="6149" max="6149" width="6.5703125" style="7" bestFit="1" customWidth="1"/>
    <col min="6150" max="6150" width="8.85546875" style="7" customWidth="1"/>
    <col min="6151" max="6151" width="5.28515625" style="7" customWidth="1"/>
    <col min="6152" max="6152" width="36.7109375" style="7" customWidth="1"/>
    <col min="6153" max="6401" width="9.140625" style="7"/>
    <col min="6402" max="6402" width="5.42578125" style="7" customWidth="1"/>
    <col min="6403" max="6403" width="35" style="7" customWidth="1"/>
    <col min="6404" max="6404" width="8.85546875" style="7" customWidth="1"/>
    <col min="6405" max="6405" width="6.5703125" style="7" bestFit="1" customWidth="1"/>
    <col min="6406" max="6406" width="8.85546875" style="7" customWidth="1"/>
    <col min="6407" max="6407" width="5.28515625" style="7" customWidth="1"/>
    <col min="6408" max="6408" width="36.7109375" style="7" customWidth="1"/>
    <col min="6409" max="6657" width="9.140625" style="7"/>
    <col min="6658" max="6658" width="5.42578125" style="7" customWidth="1"/>
    <col min="6659" max="6659" width="35" style="7" customWidth="1"/>
    <col min="6660" max="6660" width="8.85546875" style="7" customWidth="1"/>
    <col min="6661" max="6661" width="6.5703125" style="7" bestFit="1" customWidth="1"/>
    <col min="6662" max="6662" width="8.85546875" style="7" customWidth="1"/>
    <col min="6663" max="6663" width="5.28515625" style="7" customWidth="1"/>
    <col min="6664" max="6664" width="36.7109375" style="7" customWidth="1"/>
    <col min="6665" max="6913" width="9.140625" style="7"/>
    <col min="6914" max="6914" width="5.42578125" style="7" customWidth="1"/>
    <col min="6915" max="6915" width="35" style="7" customWidth="1"/>
    <col min="6916" max="6916" width="8.85546875" style="7" customWidth="1"/>
    <col min="6917" max="6917" width="6.5703125" style="7" bestFit="1" customWidth="1"/>
    <col min="6918" max="6918" width="8.85546875" style="7" customWidth="1"/>
    <col min="6919" max="6919" width="5.28515625" style="7" customWidth="1"/>
    <col min="6920" max="6920" width="36.7109375" style="7" customWidth="1"/>
    <col min="6921" max="7169" width="9.140625" style="7"/>
    <col min="7170" max="7170" width="5.42578125" style="7" customWidth="1"/>
    <col min="7171" max="7171" width="35" style="7" customWidth="1"/>
    <col min="7172" max="7172" width="8.85546875" style="7" customWidth="1"/>
    <col min="7173" max="7173" width="6.5703125" style="7" bestFit="1" customWidth="1"/>
    <col min="7174" max="7174" width="8.85546875" style="7" customWidth="1"/>
    <col min="7175" max="7175" width="5.28515625" style="7" customWidth="1"/>
    <col min="7176" max="7176" width="36.7109375" style="7" customWidth="1"/>
    <col min="7177" max="7425" width="9.140625" style="7"/>
    <col min="7426" max="7426" width="5.42578125" style="7" customWidth="1"/>
    <col min="7427" max="7427" width="35" style="7" customWidth="1"/>
    <col min="7428" max="7428" width="8.85546875" style="7" customWidth="1"/>
    <col min="7429" max="7429" width="6.5703125" style="7" bestFit="1" customWidth="1"/>
    <col min="7430" max="7430" width="8.85546875" style="7" customWidth="1"/>
    <col min="7431" max="7431" width="5.28515625" style="7" customWidth="1"/>
    <col min="7432" max="7432" width="36.7109375" style="7" customWidth="1"/>
    <col min="7433" max="7681" width="9.140625" style="7"/>
    <col min="7682" max="7682" width="5.42578125" style="7" customWidth="1"/>
    <col min="7683" max="7683" width="35" style="7" customWidth="1"/>
    <col min="7684" max="7684" width="8.85546875" style="7" customWidth="1"/>
    <col min="7685" max="7685" width="6.5703125" style="7" bestFit="1" customWidth="1"/>
    <col min="7686" max="7686" width="8.85546875" style="7" customWidth="1"/>
    <col min="7687" max="7687" width="5.28515625" style="7" customWidth="1"/>
    <col min="7688" max="7688" width="36.7109375" style="7" customWidth="1"/>
    <col min="7689" max="7937" width="9.140625" style="7"/>
    <col min="7938" max="7938" width="5.42578125" style="7" customWidth="1"/>
    <col min="7939" max="7939" width="35" style="7" customWidth="1"/>
    <col min="7940" max="7940" width="8.85546875" style="7" customWidth="1"/>
    <col min="7941" max="7941" width="6.5703125" style="7" bestFit="1" customWidth="1"/>
    <col min="7942" max="7942" width="8.85546875" style="7" customWidth="1"/>
    <col min="7943" max="7943" width="5.28515625" style="7" customWidth="1"/>
    <col min="7944" max="7944" width="36.7109375" style="7" customWidth="1"/>
    <col min="7945" max="8193" width="9.140625" style="7"/>
    <col min="8194" max="8194" width="5.42578125" style="7" customWidth="1"/>
    <col min="8195" max="8195" width="35" style="7" customWidth="1"/>
    <col min="8196" max="8196" width="8.85546875" style="7" customWidth="1"/>
    <col min="8197" max="8197" width="6.5703125" style="7" bestFit="1" customWidth="1"/>
    <col min="8198" max="8198" width="8.85546875" style="7" customWidth="1"/>
    <col min="8199" max="8199" width="5.28515625" style="7" customWidth="1"/>
    <col min="8200" max="8200" width="36.7109375" style="7" customWidth="1"/>
    <col min="8201" max="8449" width="9.140625" style="7"/>
    <col min="8450" max="8450" width="5.42578125" style="7" customWidth="1"/>
    <col min="8451" max="8451" width="35" style="7" customWidth="1"/>
    <col min="8452" max="8452" width="8.85546875" style="7" customWidth="1"/>
    <col min="8453" max="8453" width="6.5703125" style="7" bestFit="1" customWidth="1"/>
    <col min="8454" max="8454" width="8.85546875" style="7" customWidth="1"/>
    <col min="8455" max="8455" width="5.28515625" style="7" customWidth="1"/>
    <col min="8456" max="8456" width="36.7109375" style="7" customWidth="1"/>
    <col min="8457" max="8705" width="9.140625" style="7"/>
    <col min="8706" max="8706" width="5.42578125" style="7" customWidth="1"/>
    <col min="8707" max="8707" width="35" style="7" customWidth="1"/>
    <col min="8708" max="8708" width="8.85546875" style="7" customWidth="1"/>
    <col min="8709" max="8709" width="6.5703125" style="7" bestFit="1" customWidth="1"/>
    <col min="8710" max="8710" width="8.85546875" style="7" customWidth="1"/>
    <col min="8711" max="8711" width="5.28515625" style="7" customWidth="1"/>
    <col min="8712" max="8712" width="36.7109375" style="7" customWidth="1"/>
    <col min="8713" max="8961" width="9.140625" style="7"/>
    <col min="8962" max="8962" width="5.42578125" style="7" customWidth="1"/>
    <col min="8963" max="8963" width="35" style="7" customWidth="1"/>
    <col min="8964" max="8964" width="8.85546875" style="7" customWidth="1"/>
    <col min="8965" max="8965" width="6.5703125" style="7" bestFit="1" customWidth="1"/>
    <col min="8966" max="8966" width="8.85546875" style="7" customWidth="1"/>
    <col min="8967" max="8967" width="5.28515625" style="7" customWidth="1"/>
    <col min="8968" max="8968" width="36.7109375" style="7" customWidth="1"/>
    <col min="8969" max="9217" width="9.140625" style="7"/>
    <col min="9218" max="9218" width="5.42578125" style="7" customWidth="1"/>
    <col min="9219" max="9219" width="35" style="7" customWidth="1"/>
    <col min="9220" max="9220" width="8.85546875" style="7" customWidth="1"/>
    <col min="9221" max="9221" width="6.5703125" style="7" bestFit="1" customWidth="1"/>
    <col min="9222" max="9222" width="8.85546875" style="7" customWidth="1"/>
    <col min="9223" max="9223" width="5.28515625" style="7" customWidth="1"/>
    <col min="9224" max="9224" width="36.7109375" style="7" customWidth="1"/>
    <col min="9225" max="9473" width="9.140625" style="7"/>
    <col min="9474" max="9474" width="5.42578125" style="7" customWidth="1"/>
    <col min="9475" max="9475" width="35" style="7" customWidth="1"/>
    <col min="9476" max="9476" width="8.85546875" style="7" customWidth="1"/>
    <col min="9477" max="9477" width="6.5703125" style="7" bestFit="1" customWidth="1"/>
    <col min="9478" max="9478" width="8.85546875" style="7" customWidth="1"/>
    <col min="9479" max="9479" width="5.28515625" style="7" customWidth="1"/>
    <col min="9480" max="9480" width="36.7109375" style="7" customWidth="1"/>
    <col min="9481" max="9729" width="9.140625" style="7"/>
    <col min="9730" max="9730" width="5.42578125" style="7" customWidth="1"/>
    <col min="9731" max="9731" width="35" style="7" customWidth="1"/>
    <col min="9732" max="9732" width="8.85546875" style="7" customWidth="1"/>
    <col min="9733" max="9733" width="6.5703125" style="7" bestFit="1" customWidth="1"/>
    <col min="9734" max="9734" width="8.85546875" style="7" customWidth="1"/>
    <col min="9735" max="9735" width="5.28515625" style="7" customWidth="1"/>
    <col min="9736" max="9736" width="36.7109375" style="7" customWidth="1"/>
    <col min="9737" max="9985" width="9.140625" style="7"/>
    <col min="9986" max="9986" width="5.42578125" style="7" customWidth="1"/>
    <col min="9987" max="9987" width="35" style="7" customWidth="1"/>
    <col min="9988" max="9988" width="8.85546875" style="7" customWidth="1"/>
    <col min="9989" max="9989" width="6.5703125" style="7" bestFit="1" customWidth="1"/>
    <col min="9990" max="9990" width="8.85546875" style="7" customWidth="1"/>
    <col min="9991" max="9991" width="5.28515625" style="7" customWidth="1"/>
    <col min="9992" max="9992" width="36.7109375" style="7" customWidth="1"/>
    <col min="9993" max="10241" width="9.140625" style="7"/>
    <col min="10242" max="10242" width="5.42578125" style="7" customWidth="1"/>
    <col min="10243" max="10243" width="35" style="7" customWidth="1"/>
    <col min="10244" max="10244" width="8.85546875" style="7" customWidth="1"/>
    <col min="10245" max="10245" width="6.5703125" style="7" bestFit="1" customWidth="1"/>
    <col min="10246" max="10246" width="8.85546875" style="7" customWidth="1"/>
    <col min="10247" max="10247" width="5.28515625" style="7" customWidth="1"/>
    <col min="10248" max="10248" width="36.7109375" style="7" customWidth="1"/>
    <col min="10249" max="10497" width="9.140625" style="7"/>
    <col min="10498" max="10498" width="5.42578125" style="7" customWidth="1"/>
    <col min="10499" max="10499" width="35" style="7" customWidth="1"/>
    <col min="10500" max="10500" width="8.85546875" style="7" customWidth="1"/>
    <col min="10501" max="10501" width="6.5703125" style="7" bestFit="1" customWidth="1"/>
    <col min="10502" max="10502" width="8.85546875" style="7" customWidth="1"/>
    <col min="10503" max="10503" width="5.28515625" style="7" customWidth="1"/>
    <col min="10504" max="10504" width="36.7109375" style="7" customWidth="1"/>
    <col min="10505" max="10753" width="9.140625" style="7"/>
    <col min="10754" max="10754" width="5.42578125" style="7" customWidth="1"/>
    <col min="10755" max="10755" width="35" style="7" customWidth="1"/>
    <col min="10756" max="10756" width="8.85546875" style="7" customWidth="1"/>
    <col min="10757" max="10757" width="6.5703125" style="7" bestFit="1" customWidth="1"/>
    <col min="10758" max="10758" width="8.85546875" style="7" customWidth="1"/>
    <col min="10759" max="10759" width="5.28515625" style="7" customWidth="1"/>
    <col min="10760" max="10760" width="36.7109375" style="7" customWidth="1"/>
    <col min="10761" max="11009" width="9.140625" style="7"/>
    <col min="11010" max="11010" width="5.42578125" style="7" customWidth="1"/>
    <col min="11011" max="11011" width="35" style="7" customWidth="1"/>
    <col min="11012" max="11012" width="8.85546875" style="7" customWidth="1"/>
    <col min="11013" max="11013" width="6.5703125" style="7" bestFit="1" customWidth="1"/>
    <col min="11014" max="11014" width="8.85546875" style="7" customWidth="1"/>
    <col min="11015" max="11015" width="5.28515625" style="7" customWidth="1"/>
    <col min="11016" max="11016" width="36.7109375" style="7" customWidth="1"/>
    <col min="11017" max="11265" width="9.140625" style="7"/>
    <col min="11266" max="11266" width="5.42578125" style="7" customWidth="1"/>
    <col min="11267" max="11267" width="35" style="7" customWidth="1"/>
    <col min="11268" max="11268" width="8.85546875" style="7" customWidth="1"/>
    <col min="11269" max="11269" width="6.5703125" style="7" bestFit="1" customWidth="1"/>
    <col min="11270" max="11270" width="8.85546875" style="7" customWidth="1"/>
    <col min="11271" max="11271" width="5.28515625" style="7" customWidth="1"/>
    <col min="11272" max="11272" width="36.7109375" style="7" customWidth="1"/>
    <col min="11273" max="11521" width="9.140625" style="7"/>
    <col min="11522" max="11522" width="5.42578125" style="7" customWidth="1"/>
    <col min="11523" max="11523" width="35" style="7" customWidth="1"/>
    <col min="11524" max="11524" width="8.85546875" style="7" customWidth="1"/>
    <col min="11525" max="11525" width="6.5703125" style="7" bestFit="1" customWidth="1"/>
    <col min="11526" max="11526" width="8.85546875" style="7" customWidth="1"/>
    <col min="11527" max="11527" width="5.28515625" style="7" customWidth="1"/>
    <col min="11528" max="11528" width="36.7109375" style="7" customWidth="1"/>
    <col min="11529" max="11777" width="9.140625" style="7"/>
    <col min="11778" max="11778" width="5.42578125" style="7" customWidth="1"/>
    <col min="11779" max="11779" width="35" style="7" customWidth="1"/>
    <col min="11780" max="11780" width="8.85546875" style="7" customWidth="1"/>
    <col min="11781" max="11781" width="6.5703125" style="7" bestFit="1" customWidth="1"/>
    <col min="11782" max="11782" width="8.85546875" style="7" customWidth="1"/>
    <col min="11783" max="11783" width="5.28515625" style="7" customWidth="1"/>
    <col min="11784" max="11784" width="36.7109375" style="7" customWidth="1"/>
    <col min="11785" max="12033" width="9.140625" style="7"/>
    <col min="12034" max="12034" width="5.42578125" style="7" customWidth="1"/>
    <col min="12035" max="12035" width="35" style="7" customWidth="1"/>
    <col min="12036" max="12036" width="8.85546875" style="7" customWidth="1"/>
    <col min="12037" max="12037" width="6.5703125" style="7" bestFit="1" customWidth="1"/>
    <col min="12038" max="12038" width="8.85546875" style="7" customWidth="1"/>
    <col min="12039" max="12039" width="5.28515625" style="7" customWidth="1"/>
    <col min="12040" max="12040" width="36.7109375" style="7" customWidth="1"/>
    <col min="12041" max="12289" width="9.140625" style="7"/>
    <col min="12290" max="12290" width="5.42578125" style="7" customWidth="1"/>
    <col min="12291" max="12291" width="35" style="7" customWidth="1"/>
    <col min="12292" max="12292" width="8.85546875" style="7" customWidth="1"/>
    <col min="12293" max="12293" width="6.5703125" style="7" bestFit="1" customWidth="1"/>
    <col min="12294" max="12294" width="8.85546875" style="7" customWidth="1"/>
    <col min="12295" max="12295" width="5.28515625" style="7" customWidth="1"/>
    <col min="12296" max="12296" width="36.7109375" style="7" customWidth="1"/>
    <col min="12297" max="12545" width="9.140625" style="7"/>
    <col min="12546" max="12546" width="5.42578125" style="7" customWidth="1"/>
    <col min="12547" max="12547" width="35" style="7" customWidth="1"/>
    <col min="12548" max="12548" width="8.85546875" style="7" customWidth="1"/>
    <col min="12549" max="12549" width="6.5703125" style="7" bestFit="1" customWidth="1"/>
    <col min="12550" max="12550" width="8.85546875" style="7" customWidth="1"/>
    <col min="12551" max="12551" width="5.28515625" style="7" customWidth="1"/>
    <col min="12552" max="12552" width="36.7109375" style="7" customWidth="1"/>
    <col min="12553" max="12801" width="9.140625" style="7"/>
    <col min="12802" max="12802" width="5.42578125" style="7" customWidth="1"/>
    <col min="12803" max="12803" width="35" style="7" customWidth="1"/>
    <col min="12804" max="12804" width="8.85546875" style="7" customWidth="1"/>
    <col min="12805" max="12805" width="6.5703125" style="7" bestFit="1" customWidth="1"/>
    <col min="12806" max="12806" width="8.85546875" style="7" customWidth="1"/>
    <col min="12807" max="12807" width="5.28515625" style="7" customWidth="1"/>
    <col min="12808" max="12808" width="36.7109375" style="7" customWidth="1"/>
    <col min="12809" max="13057" width="9.140625" style="7"/>
    <col min="13058" max="13058" width="5.42578125" style="7" customWidth="1"/>
    <col min="13059" max="13059" width="35" style="7" customWidth="1"/>
    <col min="13060" max="13060" width="8.85546875" style="7" customWidth="1"/>
    <col min="13061" max="13061" width="6.5703125" style="7" bestFit="1" customWidth="1"/>
    <col min="13062" max="13062" width="8.85546875" style="7" customWidth="1"/>
    <col min="13063" max="13063" width="5.28515625" style="7" customWidth="1"/>
    <col min="13064" max="13064" width="36.7109375" style="7" customWidth="1"/>
    <col min="13065" max="13313" width="9.140625" style="7"/>
    <col min="13314" max="13314" width="5.42578125" style="7" customWidth="1"/>
    <col min="13315" max="13315" width="35" style="7" customWidth="1"/>
    <col min="13316" max="13316" width="8.85546875" style="7" customWidth="1"/>
    <col min="13317" max="13317" width="6.5703125" style="7" bestFit="1" customWidth="1"/>
    <col min="13318" max="13318" width="8.85546875" style="7" customWidth="1"/>
    <col min="13319" max="13319" width="5.28515625" style="7" customWidth="1"/>
    <col min="13320" max="13320" width="36.7109375" style="7" customWidth="1"/>
    <col min="13321" max="13569" width="9.140625" style="7"/>
    <col min="13570" max="13570" width="5.42578125" style="7" customWidth="1"/>
    <col min="13571" max="13571" width="35" style="7" customWidth="1"/>
    <col min="13572" max="13572" width="8.85546875" style="7" customWidth="1"/>
    <col min="13573" max="13573" width="6.5703125" style="7" bestFit="1" customWidth="1"/>
    <col min="13574" max="13574" width="8.85546875" style="7" customWidth="1"/>
    <col min="13575" max="13575" width="5.28515625" style="7" customWidth="1"/>
    <col min="13576" max="13576" width="36.7109375" style="7" customWidth="1"/>
    <col min="13577" max="13825" width="9.140625" style="7"/>
    <col min="13826" max="13826" width="5.42578125" style="7" customWidth="1"/>
    <col min="13827" max="13827" width="35" style="7" customWidth="1"/>
    <col min="13828" max="13828" width="8.85546875" style="7" customWidth="1"/>
    <col min="13829" max="13829" width="6.5703125" style="7" bestFit="1" customWidth="1"/>
    <col min="13830" max="13830" width="8.85546875" style="7" customWidth="1"/>
    <col min="13831" max="13831" width="5.28515625" style="7" customWidth="1"/>
    <col min="13832" max="13832" width="36.7109375" style="7" customWidth="1"/>
    <col min="13833" max="14081" width="9.140625" style="7"/>
    <col min="14082" max="14082" width="5.42578125" style="7" customWidth="1"/>
    <col min="14083" max="14083" width="35" style="7" customWidth="1"/>
    <col min="14084" max="14084" width="8.85546875" style="7" customWidth="1"/>
    <col min="14085" max="14085" width="6.5703125" style="7" bestFit="1" customWidth="1"/>
    <col min="14086" max="14086" width="8.85546875" style="7" customWidth="1"/>
    <col min="14087" max="14087" width="5.28515625" style="7" customWidth="1"/>
    <col min="14088" max="14088" width="36.7109375" style="7" customWidth="1"/>
    <col min="14089" max="14337" width="9.140625" style="7"/>
    <col min="14338" max="14338" width="5.42578125" style="7" customWidth="1"/>
    <col min="14339" max="14339" width="35" style="7" customWidth="1"/>
    <col min="14340" max="14340" width="8.85546875" style="7" customWidth="1"/>
    <col min="14341" max="14341" width="6.5703125" style="7" bestFit="1" customWidth="1"/>
    <col min="14342" max="14342" width="8.85546875" style="7" customWidth="1"/>
    <col min="14343" max="14343" width="5.28515625" style="7" customWidth="1"/>
    <col min="14344" max="14344" width="36.7109375" style="7" customWidth="1"/>
    <col min="14345" max="14593" width="9.140625" style="7"/>
    <col min="14594" max="14594" width="5.42578125" style="7" customWidth="1"/>
    <col min="14595" max="14595" width="35" style="7" customWidth="1"/>
    <col min="14596" max="14596" width="8.85546875" style="7" customWidth="1"/>
    <col min="14597" max="14597" width="6.5703125" style="7" bestFit="1" customWidth="1"/>
    <col min="14598" max="14598" width="8.85546875" style="7" customWidth="1"/>
    <col min="14599" max="14599" width="5.28515625" style="7" customWidth="1"/>
    <col min="14600" max="14600" width="36.7109375" style="7" customWidth="1"/>
    <col min="14601" max="14849" width="9.140625" style="7"/>
    <col min="14850" max="14850" width="5.42578125" style="7" customWidth="1"/>
    <col min="14851" max="14851" width="35" style="7" customWidth="1"/>
    <col min="14852" max="14852" width="8.85546875" style="7" customWidth="1"/>
    <col min="14853" max="14853" width="6.5703125" style="7" bestFit="1" customWidth="1"/>
    <col min="14854" max="14854" width="8.85546875" style="7" customWidth="1"/>
    <col min="14855" max="14855" width="5.28515625" style="7" customWidth="1"/>
    <col min="14856" max="14856" width="36.7109375" style="7" customWidth="1"/>
    <col min="14857" max="15105" width="9.140625" style="7"/>
    <col min="15106" max="15106" width="5.42578125" style="7" customWidth="1"/>
    <col min="15107" max="15107" width="35" style="7" customWidth="1"/>
    <col min="15108" max="15108" width="8.85546875" style="7" customWidth="1"/>
    <col min="15109" max="15109" width="6.5703125" style="7" bestFit="1" customWidth="1"/>
    <col min="15110" max="15110" width="8.85546875" style="7" customWidth="1"/>
    <col min="15111" max="15111" width="5.28515625" style="7" customWidth="1"/>
    <col min="15112" max="15112" width="36.7109375" style="7" customWidth="1"/>
    <col min="15113" max="15361" width="9.140625" style="7"/>
    <col min="15362" max="15362" width="5.42578125" style="7" customWidth="1"/>
    <col min="15363" max="15363" width="35" style="7" customWidth="1"/>
    <col min="15364" max="15364" width="8.85546875" style="7" customWidth="1"/>
    <col min="15365" max="15365" width="6.5703125" style="7" bestFit="1" customWidth="1"/>
    <col min="15366" max="15366" width="8.85546875" style="7" customWidth="1"/>
    <col min="15367" max="15367" width="5.28515625" style="7" customWidth="1"/>
    <col min="15368" max="15368" width="36.7109375" style="7" customWidth="1"/>
    <col min="15369" max="15617" width="9.140625" style="7"/>
    <col min="15618" max="15618" width="5.42578125" style="7" customWidth="1"/>
    <col min="15619" max="15619" width="35" style="7" customWidth="1"/>
    <col min="15620" max="15620" width="8.85546875" style="7" customWidth="1"/>
    <col min="15621" max="15621" width="6.5703125" style="7" bestFit="1" customWidth="1"/>
    <col min="15622" max="15622" width="8.85546875" style="7" customWidth="1"/>
    <col min="15623" max="15623" width="5.28515625" style="7" customWidth="1"/>
    <col min="15624" max="15624" width="36.7109375" style="7" customWidth="1"/>
    <col min="15625" max="15873" width="9.140625" style="7"/>
    <col min="15874" max="15874" width="5.42578125" style="7" customWidth="1"/>
    <col min="15875" max="15875" width="35" style="7" customWidth="1"/>
    <col min="15876" max="15876" width="8.85546875" style="7" customWidth="1"/>
    <col min="15877" max="15877" width="6.5703125" style="7" bestFit="1" customWidth="1"/>
    <col min="15878" max="15878" width="8.85546875" style="7" customWidth="1"/>
    <col min="15879" max="15879" width="5.28515625" style="7" customWidth="1"/>
    <col min="15880" max="15880" width="36.7109375" style="7" customWidth="1"/>
    <col min="15881" max="16129" width="9.140625" style="7"/>
    <col min="16130" max="16130" width="5.42578125" style="7" customWidth="1"/>
    <col min="16131" max="16131" width="35" style="7" customWidth="1"/>
    <col min="16132" max="16132" width="8.85546875" style="7" customWidth="1"/>
    <col min="16133" max="16133" width="6.5703125" style="7" bestFit="1" customWidth="1"/>
    <col min="16134" max="16134" width="8.85546875" style="7" customWidth="1"/>
    <col min="16135" max="16135" width="5.28515625" style="7" customWidth="1"/>
    <col min="16136" max="16136" width="36.7109375" style="7" customWidth="1"/>
    <col min="16137" max="16384" width="9.140625" style="7"/>
  </cols>
  <sheetData>
    <row r="1" spans="1:9" ht="22.5" customHeight="1" thickBot="1" x14ac:dyDescent="0.3">
      <c r="A1" s="247" t="s">
        <v>168</v>
      </c>
      <c r="B1" s="248"/>
      <c r="C1" s="248"/>
      <c r="D1" s="248"/>
      <c r="E1" s="248"/>
      <c r="F1" s="248"/>
      <c r="G1" s="248"/>
      <c r="H1" s="248"/>
      <c r="I1" s="249"/>
    </row>
    <row r="2" spans="1:9" ht="23.25" customHeight="1" thickBot="1" x14ac:dyDescent="0.25">
      <c r="A2" s="250" t="s">
        <v>169</v>
      </c>
      <c r="B2" s="251"/>
      <c r="C2" s="251"/>
      <c r="D2" s="252"/>
      <c r="E2" s="88"/>
      <c r="F2" s="253" t="s">
        <v>170</v>
      </c>
      <c r="G2" s="251"/>
      <c r="H2" s="251"/>
      <c r="I2" s="252"/>
    </row>
    <row r="3" spans="1:9" x14ac:dyDescent="0.2">
      <c r="A3" s="91" t="s">
        <v>0</v>
      </c>
      <c r="B3" s="92" t="s">
        <v>171</v>
      </c>
      <c r="C3" s="92" t="s">
        <v>172</v>
      </c>
      <c r="D3" s="93" t="s">
        <v>173</v>
      </c>
      <c r="E3" s="90"/>
      <c r="F3" s="91" t="s">
        <v>0</v>
      </c>
      <c r="G3" s="92" t="s">
        <v>171</v>
      </c>
      <c r="H3" s="92" t="s">
        <v>172</v>
      </c>
      <c r="I3" s="93" t="s">
        <v>173</v>
      </c>
    </row>
    <row r="4" spans="1:9" x14ac:dyDescent="0.2">
      <c r="A4" s="94" t="s">
        <v>174</v>
      </c>
      <c r="B4" s="95"/>
      <c r="C4" s="95" t="s">
        <v>175</v>
      </c>
      <c r="D4" s="96">
        <v>1154</v>
      </c>
      <c r="E4" s="97"/>
      <c r="F4" s="94" t="s">
        <v>59</v>
      </c>
      <c r="G4" s="98"/>
      <c r="H4" s="98" t="s">
        <v>176</v>
      </c>
      <c r="I4" s="99">
        <v>1.01</v>
      </c>
    </row>
    <row r="5" spans="1:9" ht="14.25" customHeight="1" x14ac:dyDescent="0.2">
      <c r="A5" s="94"/>
      <c r="B5" s="95"/>
      <c r="C5" s="95" t="s">
        <v>177</v>
      </c>
      <c r="D5" s="96">
        <v>19000</v>
      </c>
      <c r="E5" s="97"/>
      <c r="F5" s="94" t="s">
        <v>178</v>
      </c>
      <c r="G5" s="98"/>
      <c r="H5" s="98" t="s">
        <v>176</v>
      </c>
      <c r="I5" s="99">
        <v>1.24</v>
      </c>
    </row>
    <row r="6" spans="1:9" ht="14.25" customHeight="1" x14ac:dyDescent="0.2">
      <c r="A6" s="94" t="s">
        <v>219</v>
      </c>
      <c r="B6" s="95"/>
      <c r="C6" s="95" t="s">
        <v>315</v>
      </c>
      <c r="D6" s="96">
        <v>250</v>
      </c>
      <c r="E6" s="97"/>
      <c r="F6" s="94" t="s">
        <v>182</v>
      </c>
      <c r="G6" s="98"/>
      <c r="H6" s="98" t="s">
        <v>176</v>
      </c>
      <c r="I6" s="99">
        <v>2.89</v>
      </c>
    </row>
    <row r="7" spans="1:9" ht="14.25" customHeight="1" x14ac:dyDescent="0.2">
      <c r="A7" s="94" t="s">
        <v>59</v>
      </c>
      <c r="B7" s="95"/>
      <c r="C7" s="95" t="s">
        <v>179</v>
      </c>
      <c r="D7" s="96">
        <v>500</v>
      </c>
      <c r="E7" s="97"/>
      <c r="F7" s="94" t="s">
        <v>185</v>
      </c>
      <c r="G7" s="98"/>
      <c r="H7" s="98" t="s">
        <v>176</v>
      </c>
      <c r="I7" s="99">
        <v>2.67</v>
      </c>
    </row>
    <row r="8" spans="1:9" ht="14.25" customHeight="1" x14ac:dyDescent="0.2">
      <c r="A8" s="94" t="s">
        <v>62</v>
      </c>
      <c r="B8" s="95"/>
      <c r="C8" s="95" t="s">
        <v>256</v>
      </c>
      <c r="D8" s="96">
        <v>206.78</v>
      </c>
      <c r="E8" s="97"/>
      <c r="F8" s="94"/>
      <c r="G8" s="98"/>
      <c r="H8" s="98"/>
      <c r="I8" s="99"/>
    </row>
    <row r="9" spans="1:9" ht="14.25" customHeight="1" x14ac:dyDescent="0.2">
      <c r="A9" s="135" t="s">
        <v>62</v>
      </c>
      <c r="B9" s="95"/>
      <c r="C9" s="95" t="s">
        <v>257</v>
      </c>
      <c r="D9" s="96">
        <v>100</v>
      </c>
      <c r="E9" s="97"/>
      <c r="F9" s="94"/>
      <c r="G9" s="98"/>
      <c r="H9" s="98"/>
      <c r="I9" s="99"/>
    </row>
    <row r="10" spans="1:9" ht="14.25" customHeight="1" x14ac:dyDescent="0.2">
      <c r="A10" s="135" t="s">
        <v>258</v>
      </c>
      <c r="B10" s="95"/>
      <c r="C10" s="95" t="s">
        <v>259</v>
      </c>
      <c r="D10" s="96">
        <v>77.790000000000006</v>
      </c>
      <c r="E10" s="188"/>
      <c r="F10" s="94"/>
      <c r="G10" s="98"/>
      <c r="H10" s="98"/>
      <c r="I10" s="99"/>
    </row>
    <row r="11" spans="1:9" ht="14.25" customHeight="1" x14ac:dyDescent="0.2">
      <c r="A11" s="94" t="s">
        <v>180</v>
      </c>
      <c r="B11" s="95"/>
      <c r="C11" s="95" t="s">
        <v>181</v>
      </c>
      <c r="D11" s="96">
        <v>292.75</v>
      </c>
      <c r="E11" s="97"/>
      <c r="F11" s="131"/>
      <c r="G11" s="98"/>
      <c r="H11" s="98"/>
      <c r="I11" s="189"/>
    </row>
    <row r="12" spans="1:9" ht="14.25" customHeight="1" x14ac:dyDescent="0.2">
      <c r="A12" s="94" t="s">
        <v>183</v>
      </c>
      <c r="B12" s="95"/>
      <c r="C12" s="95" t="s">
        <v>184</v>
      </c>
      <c r="D12" s="96">
        <v>885.73</v>
      </c>
      <c r="E12" s="97"/>
      <c r="F12" s="131"/>
      <c r="G12" s="98"/>
      <c r="H12" s="98"/>
      <c r="I12" s="189"/>
    </row>
    <row r="13" spans="1:9" ht="14.25" customHeight="1" x14ac:dyDescent="0.2">
      <c r="A13" s="94" t="s">
        <v>186</v>
      </c>
      <c r="B13" s="95"/>
      <c r="C13" s="95" t="s">
        <v>187</v>
      </c>
      <c r="D13" s="96">
        <v>171.25</v>
      </c>
      <c r="E13" s="97"/>
      <c r="F13" s="94"/>
      <c r="G13" s="98"/>
      <c r="H13" s="98"/>
      <c r="I13" s="99"/>
    </row>
    <row r="14" spans="1:9" ht="14.25" customHeight="1" thickBot="1" x14ac:dyDescent="0.25">
      <c r="A14" s="100" t="s">
        <v>185</v>
      </c>
      <c r="B14" s="101"/>
      <c r="C14" s="101" t="s">
        <v>188</v>
      </c>
      <c r="D14" s="102">
        <v>300</v>
      </c>
      <c r="E14" s="103"/>
      <c r="F14" s="94"/>
      <c r="G14" s="98"/>
      <c r="H14" s="98"/>
      <c r="I14" s="99"/>
    </row>
    <row r="15" spans="1:9" ht="14.25" customHeight="1" thickBot="1" x14ac:dyDescent="0.25">
      <c r="A15" s="190"/>
      <c r="B15" s="191"/>
      <c r="C15" s="192" t="s">
        <v>189</v>
      </c>
      <c r="D15" s="185">
        <f>SUM(D4:D14)</f>
        <v>22938.3</v>
      </c>
      <c r="E15" s="193"/>
      <c r="F15" s="190"/>
      <c r="G15" s="194"/>
      <c r="H15" s="192" t="s">
        <v>189</v>
      </c>
      <c r="I15" s="185">
        <f>SUM(I4:I14)</f>
        <v>7.8100000000000005</v>
      </c>
    </row>
    <row r="16" spans="1:9" ht="23.25" customHeight="1" thickBot="1" x14ac:dyDescent="0.25">
      <c r="A16" s="254" t="s">
        <v>190</v>
      </c>
      <c r="B16" s="248"/>
      <c r="C16" s="248"/>
      <c r="D16" s="249"/>
      <c r="E16" s="105"/>
      <c r="F16" s="255" t="s">
        <v>191</v>
      </c>
      <c r="G16" s="256"/>
      <c r="H16" s="256"/>
      <c r="I16" s="257"/>
    </row>
    <row r="17" spans="1:9" x14ac:dyDescent="0.2">
      <c r="A17" s="106" t="s">
        <v>192</v>
      </c>
      <c r="B17" s="107"/>
      <c r="C17" s="107" t="s">
        <v>193</v>
      </c>
      <c r="D17" s="108">
        <v>60</v>
      </c>
      <c r="E17" s="109"/>
      <c r="F17" s="110" t="s">
        <v>194</v>
      </c>
      <c r="G17" s="111"/>
      <c r="H17" s="111" t="s">
        <v>195</v>
      </c>
      <c r="I17" s="112">
        <v>300</v>
      </c>
    </row>
    <row r="18" spans="1:9" x14ac:dyDescent="0.2">
      <c r="A18" s="94" t="s">
        <v>196</v>
      </c>
      <c r="B18" s="113"/>
      <c r="C18" s="113" t="s">
        <v>197</v>
      </c>
      <c r="D18" s="114">
        <v>20</v>
      </c>
      <c r="E18" s="90"/>
      <c r="F18" s="115" t="s">
        <v>194</v>
      </c>
      <c r="G18" s="116"/>
      <c r="H18" s="116" t="s">
        <v>198</v>
      </c>
      <c r="I18" s="117">
        <v>185.64</v>
      </c>
    </row>
    <row r="19" spans="1:9" x14ac:dyDescent="0.2">
      <c r="A19" s="94" t="s">
        <v>199</v>
      </c>
      <c r="B19" s="113"/>
      <c r="C19" s="113" t="s">
        <v>200</v>
      </c>
      <c r="D19" s="114">
        <v>5</v>
      </c>
      <c r="E19" s="90"/>
      <c r="F19" s="115" t="s">
        <v>174</v>
      </c>
      <c r="G19" s="116"/>
      <c r="H19" s="116" t="s">
        <v>55</v>
      </c>
      <c r="I19" s="117">
        <v>65</v>
      </c>
    </row>
    <row r="20" spans="1:9" ht="13.5" thickBot="1" x14ac:dyDescent="0.25">
      <c r="A20" s="100" t="s">
        <v>201</v>
      </c>
      <c r="B20" s="118"/>
      <c r="C20" s="118" t="s">
        <v>202</v>
      </c>
      <c r="D20" s="119">
        <v>15</v>
      </c>
      <c r="E20" s="195">
        <f>SUM(D17:D20)</f>
        <v>100</v>
      </c>
      <c r="F20" s="115" t="s">
        <v>203</v>
      </c>
      <c r="G20" s="116"/>
      <c r="H20" s="116" t="s">
        <v>204</v>
      </c>
      <c r="I20" s="117">
        <v>600</v>
      </c>
    </row>
    <row r="21" spans="1:9" x14ac:dyDescent="0.2">
      <c r="A21" s="106" t="s">
        <v>205</v>
      </c>
      <c r="B21" s="107"/>
      <c r="C21" s="107" t="s">
        <v>206</v>
      </c>
      <c r="D21" s="108">
        <v>10</v>
      </c>
      <c r="E21" s="196"/>
      <c r="F21" s="115" t="s">
        <v>59</v>
      </c>
      <c r="G21" s="116"/>
      <c r="H21" s="116" t="s">
        <v>176</v>
      </c>
      <c r="I21" s="117">
        <v>0.21</v>
      </c>
    </row>
    <row r="22" spans="1:9" x14ac:dyDescent="0.2">
      <c r="A22" s="94" t="s">
        <v>205</v>
      </c>
      <c r="B22" s="95"/>
      <c r="C22" s="95" t="s">
        <v>207</v>
      </c>
      <c r="D22" s="96">
        <v>10</v>
      </c>
      <c r="E22" s="197"/>
      <c r="F22" s="94" t="s">
        <v>208</v>
      </c>
      <c r="G22" s="98"/>
      <c r="H22" s="98" t="s">
        <v>198</v>
      </c>
      <c r="I22" s="99">
        <v>92.81</v>
      </c>
    </row>
    <row r="23" spans="1:9" x14ac:dyDescent="0.2">
      <c r="A23" s="94" t="s">
        <v>205</v>
      </c>
      <c r="B23" s="95"/>
      <c r="C23" s="95" t="s">
        <v>197</v>
      </c>
      <c r="D23" s="96">
        <v>20</v>
      </c>
      <c r="E23" s="197"/>
      <c r="F23" s="94" t="s">
        <v>209</v>
      </c>
      <c r="G23" s="98"/>
      <c r="H23" s="98" t="s">
        <v>210</v>
      </c>
      <c r="I23" s="99">
        <v>360</v>
      </c>
    </row>
    <row r="24" spans="1:9" ht="13.5" thickBot="1" x14ac:dyDescent="0.25">
      <c r="A24" s="100" t="s">
        <v>205</v>
      </c>
      <c r="B24" s="101"/>
      <c r="C24" s="101" t="s">
        <v>193</v>
      </c>
      <c r="D24" s="102">
        <v>60</v>
      </c>
      <c r="E24" s="198">
        <f>SUM(D21:D24)</f>
        <v>100</v>
      </c>
      <c r="F24" s="94" t="s">
        <v>211</v>
      </c>
      <c r="G24" s="98"/>
      <c r="H24" s="98" t="s">
        <v>212</v>
      </c>
      <c r="I24" s="99">
        <v>300</v>
      </c>
    </row>
    <row r="25" spans="1:9" ht="13.5" thickBot="1" x14ac:dyDescent="0.25">
      <c r="A25" s="190" t="s">
        <v>205</v>
      </c>
      <c r="B25" s="191" t="s">
        <v>213</v>
      </c>
      <c r="C25" s="191" t="s">
        <v>214</v>
      </c>
      <c r="D25" s="199">
        <v>150</v>
      </c>
      <c r="E25" s="200">
        <f>SUM(D25)</f>
        <v>150</v>
      </c>
      <c r="F25" s="201" t="s">
        <v>215</v>
      </c>
      <c r="G25" s="98"/>
      <c r="H25" s="98" t="s">
        <v>216</v>
      </c>
      <c r="I25" s="99">
        <v>5.35</v>
      </c>
    </row>
    <row r="26" spans="1:9" ht="13.5" thickBot="1" x14ac:dyDescent="0.25">
      <c r="A26" s="190" t="s">
        <v>205</v>
      </c>
      <c r="B26" s="191"/>
      <c r="C26" s="191" t="s">
        <v>217</v>
      </c>
      <c r="D26" s="199">
        <v>25</v>
      </c>
      <c r="E26" s="200">
        <f>SUM(D26)</f>
        <v>25</v>
      </c>
      <c r="F26" s="201" t="s">
        <v>218</v>
      </c>
      <c r="G26" s="98"/>
      <c r="H26" s="125" t="s">
        <v>210</v>
      </c>
      <c r="I26" s="126">
        <v>360</v>
      </c>
    </row>
    <row r="27" spans="1:9" x14ac:dyDescent="0.2">
      <c r="A27" s="202" t="s">
        <v>219</v>
      </c>
      <c r="B27" s="113"/>
      <c r="C27" s="203" t="s">
        <v>220</v>
      </c>
      <c r="D27" s="204">
        <v>70</v>
      </c>
      <c r="E27" s="89"/>
      <c r="F27" s="201" t="s">
        <v>93</v>
      </c>
      <c r="G27" s="98"/>
      <c r="H27" s="98" t="s">
        <v>198</v>
      </c>
      <c r="I27" s="99">
        <v>1390.32</v>
      </c>
    </row>
    <row r="28" spans="1:9" x14ac:dyDescent="0.2">
      <c r="A28" s="129" t="s">
        <v>219</v>
      </c>
      <c r="B28" s="95"/>
      <c r="C28" s="130" t="s">
        <v>221</v>
      </c>
      <c r="D28" s="151">
        <v>40</v>
      </c>
      <c r="E28" s="149"/>
      <c r="F28" s="205" t="s">
        <v>178</v>
      </c>
      <c r="G28" s="98"/>
      <c r="H28" s="98" t="s">
        <v>176</v>
      </c>
      <c r="I28" s="99">
        <v>0.66</v>
      </c>
    </row>
    <row r="29" spans="1:9" x14ac:dyDescent="0.2">
      <c r="A29" s="129" t="s">
        <v>219</v>
      </c>
      <c r="B29" s="95"/>
      <c r="C29" s="130" t="s">
        <v>222</v>
      </c>
      <c r="D29" s="151">
        <v>20</v>
      </c>
      <c r="E29" s="149"/>
      <c r="F29" s="206" t="s">
        <v>223</v>
      </c>
      <c r="G29" s="98"/>
      <c r="H29" s="98" t="s">
        <v>210</v>
      </c>
      <c r="I29" s="99">
        <v>360</v>
      </c>
    </row>
    <row r="30" spans="1:9" ht="13.5" thickBot="1" x14ac:dyDescent="0.25">
      <c r="A30" s="132" t="s">
        <v>219</v>
      </c>
      <c r="B30" s="120"/>
      <c r="C30" s="120" t="s">
        <v>224</v>
      </c>
      <c r="D30" s="182">
        <v>15</v>
      </c>
      <c r="E30" s="207">
        <f>SUM(D27:D30)</f>
        <v>145</v>
      </c>
      <c r="F30" s="206" t="s">
        <v>225</v>
      </c>
      <c r="G30" s="98"/>
      <c r="H30" s="98" t="s">
        <v>210</v>
      </c>
      <c r="I30" s="99">
        <v>360</v>
      </c>
    </row>
    <row r="31" spans="1:9" x14ac:dyDescent="0.2">
      <c r="A31" s="133"/>
      <c r="B31" s="113"/>
      <c r="C31" s="113"/>
      <c r="D31" s="114"/>
      <c r="E31" s="90"/>
      <c r="F31" s="94" t="s">
        <v>226</v>
      </c>
      <c r="G31" s="134"/>
      <c r="H31" s="95" t="s">
        <v>227</v>
      </c>
      <c r="I31" s="96">
        <v>632.48</v>
      </c>
    </row>
    <row r="32" spans="1:9" x14ac:dyDescent="0.2">
      <c r="A32" s="135" t="s">
        <v>228</v>
      </c>
      <c r="B32" s="95"/>
      <c r="C32" s="95" t="s">
        <v>229</v>
      </c>
      <c r="D32" s="96">
        <v>80</v>
      </c>
      <c r="E32" s="188"/>
      <c r="F32" s="94" t="s">
        <v>230</v>
      </c>
      <c r="G32" s="134"/>
      <c r="H32" s="136" t="s">
        <v>231</v>
      </c>
      <c r="I32" s="137">
        <v>17</v>
      </c>
    </row>
    <row r="33" spans="1:9" ht="13.5" thickBot="1" x14ac:dyDescent="0.25">
      <c r="A33" s="138"/>
      <c r="B33" s="101"/>
      <c r="C33" s="101"/>
      <c r="D33" s="102"/>
      <c r="E33" s="208">
        <f>SUM(D32)</f>
        <v>80</v>
      </c>
      <c r="F33" s="94" t="s">
        <v>116</v>
      </c>
      <c r="G33" s="95"/>
      <c r="H33" s="95" t="s">
        <v>210</v>
      </c>
      <c r="I33" s="96">
        <v>360</v>
      </c>
    </row>
    <row r="34" spans="1:9" x14ac:dyDescent="0.2">
      <c r="A34" s="139" t="s">
        <v>232</v>
      </c>
      <c r="B34" s="107" t="s">
        <v>233</v>
      </c>
      <c r="C34" s="107" t="s">
        <v>234</v>
      </c>
      <c r="D34" s="108">
        <v>5</v>
      </c>
      <c r="E34" s="209"/>
      <c r="F34" s="140" t="s">
        <v>182</v>
      </c>
      <c r="G34" s="101"/>
      <c r="H34" s="101" t="s">
        <v>176</v>
      </c>
      <c r="I34" s="102">
        <v>3.02</v>
      </c>
    </row>
    <row r="35" spans="1:9" x14ac:dyDescent="0.2">
      <c r="A35" s="135" t="s">
        <v>232</v>
      </c>
      <c r="B35" s="95" t="s">
        <v>233</v>
      </c>
      <c r="C35" s="95" t="s">
        <v>235</v>
      </c>
      <c r="D35" s="96">
        <v>22.5</v>
      </c>
      <c r="E35" s="198"/>
      <c r="F35" s="100" t="s">
        <v>236</v>
      </c>
      <c r="G35" s="101"/>
      <c r="H35" s="101" t="s">
        <v>237</v>
      </c>
      <c r="I35" s="102">
        <v>16</v>
      </c>
    </row>
    <row r="36" spans="1:9" x14ac:dyDescent="0.2">
      <c r="A36" s="135" t="s">
        <v>232</v>
      </c>
      <c r="B36" s="95" t="s">
        <v>233</v>
      </c>
      <c r="C36" s="95" t="s">
        <v>238</v>
      </c>
      <c r="D36" s="96">
        <v>25</v>
      </c>
      <c r="E36" s="198"/>
      <c r="F36" s="100" t="s">
        <v>239</v>
      </c>
      <c r="G36" s="101"/>
      <c r="H36" s="101" t="s">
        <v>210</v>
      </c>
      <c r="I36" s="102">
        <v>360</v>
      </c>
    </row>
    <row r="37" spans="1:9" x14ac:dyDescent="0.2">
      <c r="A37" s="135" t="s">
        <v>232</v>
      </c>
      <c r="B37" s="95" t="s">
        <v>233</v>
      </c>
      <c r="C37" s="95" t="s">
        <v>240</v>
      </c>
      <c r="D37" s="96">
        <v>15</v>
      </c>
      <c r="E37" s="198"/>
      <c r="F37" s="100" t="s">
        <v>241</v>
      </c>
      <c r="G37" s="101"/>
      <c r="H37" s="101" t="s">
        <v>242</v>
      </c>
      <c r="I37" s="102">
        <v>15</v>
      </c>
    </row>
    <row r="38" spans="1:9" ht="13.5" thickBot="1" x14ac:dyDescent="0.25">
      <c r="A38" s="141" t="s">
        <v>232</v>
      </c>
      <c r="B38" s="120" t="s">
        <v>233</v>
      </c>
      <c r="C38" s="120" t="s">
        <v>243</v>
      </c>
      <c r="D38" s="121">
        <v>20</v>
      </c>
      <c r="E38" s="143">
        <f>SUM(D34:D38)</f>
        <v>87.5</v>
      </c>
      <c r="F38" s="100" t="s">
        <v>244</v>
      </c>
      <c r="G38" s="101"/>
      <c r="H38" s="101" t="s">
        <v>210</v>
      </c>
      <c r="I38" s="102">
        <v>360</v>
      </c>
    </row>
    <row r="39" spans="1:9" ht="13.5" thickBot="1" x14ac:dyDescent="0.25">
      <c r="A39" s="142" t="s">
        <v>232</v>
      </c>
      <c r="B39" s="118" t="s">
        <v>233</v>
      </c>
      <c r="C39" s="118" t="s">
        <v>245</v>
      </c>
      <c r="D39" s="119">
        <v>5</v>
      </c>
      <c r="E39" s="210">
        <f>SUM(D39)</f>
        <v>5</v>
      </c>
      <c r="F39" s="100" t="s">
        <v>246</v>
      </c>
      <c r="G39" s="101"/>
      <c r="H39" s="101" t="s">
        <v>227</v>
      </c>
      <c r="I39" s="102">
        <v>440</v>
      </c>
    </row>
    <row r="40" spans="1:9" x14ac:dyDescent="0.2">
      <c r="A40" s="139" t="s">
        <v>232</v>
      </c>
      <c r="B40" s="107" t="s">
        <v>233</v>
      </c>
      <c r="C40" s="107" t="s">
        <v>247</v>
      </c>
      <c r="D40" s="108">
        <v>5</v>
      </c>
      <c r="E40" s="209"/>
      <c r="F40" s="100" t="s">
        <v>248</v>
      </c>
      <c r="G40" s="101"/>
      <c r="H40" s="101" t="s">
        <v>210</v>
      </c>
      <c r="I40" s="102">
        <v>360</v>
      </c>
    </row>
    <row r="41" spans="1:9" x14ac:dyDescent="0.2">
      <c r="A41" s="135" t="s">
        <v>232</v>
      </c>
      <c r="B41" s="95" t="s">
        <v>233</v>
      </c>
      <c r="C41" s="95" t="s">
        <v>249</v>
      </c>
      <c r="D41" s="96">
        <v>7.5</v>
      </c>
      <c r="E41" s="198"/>
      <c r="F41" s="100" t="s">
        <v>149</v>
      </c>
      <c r="G41" s="101"/>
      <c r="H41" s="101" t="s">
        <v>250</v>
      </c>
      <c r="I41" s="102">
        <v>150</v>
      </c>
    </row>
    <row r="42" spans="1:9" x14ac:dyDescent="0.2">
      <c r="A42" s="135" t="s">
        <v>232</v>
      </c>
      <c r="B42" s="95" t="s">
        <v>233</v>
      </c>
      <c r="C42" s="95" t="s">
        <v>251</v>
      </c>
      <c r="D42" s="96">
        <v>10</v>
      </c>
      <c r="E42" s="198"/>
      <c r="F42" s="100" t="s">
        <v>185</v>
      </c>
      <c r="G42" s="101"/>
      <c r="H42" s="101" t="s">
        <v>176</v>
      </c>
      <c r="I42" s="102">
        <v>3.51</v>
      </c>
    </row>
    <row r="43" spans="1:9" x14ac:dyDescent="0.2">
      <c r="A43" s="135" t="s">
        <v>232</v>
      </c>
      <c r="B43" s="95" t="s">
        <v>233</v>
      </c>
      <c r="C43" s="95" t="s">
        <v>252</v>
      </c>
      <c r="D43" s="96">
        <v>15</v>
      </c>
      <c r="E43" s="198"/>
      <c r="F43" s="100" t="s">
        <v>253</v>
      </c>
      <c r="G43" s="101"/>
      <c r="H43" s="101" t="s">
        <v>210</v>
      </c>
      <c r="I43" s="102">
        <v>360</v>
      </c>
    </row>
    <row r="44" spans="1:9" x14ac:dyDescent="0.2">
      <c r="A44" s="135" t="s">
        <v>232</v>
      </c>
      <c r="B44" s="95" t="s">
        <v>233</v>
      </c>
      <c r="C44" s="95" t="s">
        <v>197</v>
      </c>
      <c r="D44" s="96">
        <v>20</v>
      </c>
      <c r="E44" s="198"/>
      <c r="F44" s="100"/>
      <c r="G44" s="101"/>
      <c r="H44" s="101"/>
      <c r="I44" s="102"/>
    </row>
    <row r="45" spans="1:9" x14ac:dyDescent="0.2">
      <c r="A45" s="135" t="s">
        <v>232</v>
      </c>
      <c r="B45" s="95" t="s">
        <v>233</v>
      </c>
      <c r="C45" s="95" t="s">
        <v>254</v>
      </c>
      <c r="D45" s="96">
        <v>10</v>
      </c>
      <c r="E45" s="198"/>
      <c r="F45" s="100"/>
      <c r="G45" s="101"/>
      <c r="H45" s="101"/>
      <c r="I45" s="102"/>
    </row>
    <row r="46" spans="1:9" ht="13.5" thickBot="1" x14ac:dyDescent="0.25">
      <c r="A46" s="141" t="s">
        <v>232</v>
      </c>
      <c r="B46" s="120" t="s">
        <v>233</v>
      </c>
      <c r="C46" s="120" t="s">
        <v>255</v>
      </c>
      <c r="D46" s="121">
        <v>20</v>
      </c>
      <c r="E46" s="143">
        <f>SUM(D40:D46)</f>
        <v>87.5</v>
      </c>
      <c r="F46" s="100"/>
      <c r="G46" s="101"/>
      <c r="H46" s="101"/>
      <c r="I46" s="102"/>
    </row>
    <row r="47" spans="1:9" x14ac:dyDescent="0.2">
      <c r="A47" s="144" t="s">
        <v>260</v>
      </c>
      <c r="B47" s="145" t="s">
        <v>233</v>
      </c>
      <c r="C47" s="145" t="s">
        <v>261</v>
      </c>
      <c r="D47" s="146">
        <v>10</v>
      </c>
      <c r="E47" s="93"/>
      <c r="F47" s="147"/>
      <c r="G47" s="101"/>
      <c r="H47" s="101"/>
      <c r="I47" s="102"/>
    </row>
    <row r="48" spans="1:9" ht="13.5" thickBot="1" x14ac:dyDescent="0.25">
      <c r="A48" s="211" t="s">
        <v>260</v>
      </c>
      <c r="B48" s="124" t="s">
        <v>233</v>
      </c>
      <c r="C48" s="124" t="s">
        <v>262</v>
      </c>
      <c r="D48" s="212">
        <v>40</v>
      </c>
      <c r="E48" s="207">
        <f>SUM(D47:D48)</f>
        <v>50</v>
      </c>
      <c r="F48" s="147"/>
      <c r="G48" s="101"/>
      <c r="H48" s="101"/>
      <c r="I48" s="102"/>
    </row>
    <row r="49" spans="1:9" ht="13.5" thickBot="1" x14ac:dyDescent="0.25">
      <c r="A49" s="142" t="s">
        <v>263</v>
      </c>
      <c r="B49" s="118" t="s">
        <v>264</v>
      </c>
      <c r="C49" s="118" t="s">
        <v>265</v>
      </c>
      <c r="D49" s="148">
        <v>30</v>
      </c>
      <c r="E49" s="213">
        <f>SUM(D49)</f>
        <v>30</v>
      </c>
      <c r="F49" s="147"/>
      <c r="G49" s="101"/>
      <c r="H49" s="101"/>
      <c r="I49" s="102"/>
    </row>
    <row r="50" spans="1:9" x14ac:dyDescent="0.2">
      <c r="A50" s="139" t="s">
        <v>266</v>
      </c>
      <c r="B50" s="107" t="s">
        <v>233</v>
      </c>
      <c r="C50" s="107" t="s">
        <v>267</v>
      </c>
      <c r="D50" s="150">
        <v>5</v>
      </c>
      <c r="E50" s="93"/>
      <c r="F50" s="147"/>
      <c r="G50" s="101"/>
      <c r="H50" s="101"/>
      <c r="I50" s="102"/>
    </row>
    <row r="51" spans="1:9" x14ac:dyDescent="0.2">
      <c r="A51" s="135"/>
      <c r="B51" s="95"/>
      <c r="C51" s="95" t="s">
        <v>268</v>
      </c>
      <c r="D51" s="151">
        <v>20</v>
      </c>
      <c r="E51" s="149"/>
      <c r="F51" s="147"/>
      <c r="G51" s="101"/>
      <c r="H51" s="101"/>
      <c r="I51" s="102"/>
    </row>
    <row r="52" spans="1:9" x14ac:dyDescent="0.2">
      <c r="A52" s="135"/>
      <c r="B52" s="95"/>
      <c r="C52" s="95" t="s">
        <v>269</v>
      </c>
      <c r="D52" s="151">
        <v>60</v>
      </c>
      <c r="E52" s="149"/>
      <c r="F52" s="147"/>
      <c r="G52" s="101"/>
      <c r="H52" s="101"/>
      <c r="I52" s="102"/>
    </row>
    <row r="53" spans="1:9" x14ac:dyDescent="0.2">
      <c r="A53" s="135"/>
      <c r="B53" s="95"/>
      <c r="C53" s="95" t="s">
        <v>270</v>
      </c>
      <c r="D53" s="151">
        <v>20</v>
      </c>
      <c r="E53" s="149"/>
      <c r="F53" s="147"/>
      <c r="G53" s="101"/>
      <c r="H53" s="101"/>
      <c r="I53" s="102"/>
    </row>
    <row r="54" spans="1:9" ht="13.5" thickBot="1" x14ac:dyDescent="0.25">
      <c r="A54" s="135"/>
      <c r="B54" s="95"/>
      <c r="C54" s="95" t="s">
        <v>271</v>
      </c>
      <c r="D54" s="151">
        <v>5</v>
      </c>
      <c r="E54" s="149">
        <f>SUM(D50:D54)</f>
        <v>110</v>
      </c>
      <c r="F54" s="147"/>
      <c r="G54" s="101"/>
      <c r="H54" s="101"/>
      <c r="I54" s="102"/>
    </row>
    <row r="55" spans="1:9" x14ac:dyDescent="0.2">
      <c r="A55" s="139" t="s">
        <v>272</v>
      </c>
      <c r="B55" s="107" t="s">
        <v>233</v>
      </c>
      <c r="C55" s="107" t="s">
        <v>273</v>
      </c>
      <c r="D55" s="150">
        <v>25</v>
      </c>
      <c r="E55" s="93"/>
      <c r="F55" s="147"/>
      <c r="G55" s="101"/>
      <c r="H55" s="101"/>
      <c r="I55" s="102"/>
    </row>
    <row r="56" spans="1:9" x14ac:dyDescent="0.2">
      <c r="A56" s="135"/>
      <c r="B56" s="95"/>
      <c r="C56" s="95" t="s">
        <v>274</v>
      </c>
      <c r="D56" s="151">
        <v>12</v>
      </c>
      <c r="E56" s="149"/>
      <c r="F56" s="147"/>
      <c r="G56" s="101"/>
      <c r="H56" s="101"/>
      <c r="I56" s="102"/>
    </row>
    <row r="57" spans="1:9" x14ac:dyDescent="0.2">
      <c r="A57" s="135"/>
      <c r="B57" s="95"/>
      <c r="C57" s="95" t="s">
        <v>275</v>
      </c>
      <c r="D57" s="151">
        <v>10</v>
      </c>
      <c r="E57" s="149"/>
      <c r="F57" s="147"/>
      <c r="G57" s="101"/>
      <c r="H57" s="101"/>
      <c r="I57" s="102"/>
    </row>
    <row r="58" spans="1:9" x14ac:dyDescent="0.2">
      <c r="A58" s="135"/>
      <c r="B58" s="95"/>
      <c r="C58" s="95" t="s">
        <v>276</v>
      </c>
      <c r="D58" s="151">
        <v>25</v>
      </c>
      <c r="E58" s="149"/>
      <c r="F58" s="147"/>
      <c r="G58" s="101"/>
      <c r="H58" s="101"/>
      <c r="I58" s="102"/>
    </row>
    <row r="59" spans="1:9" ht="13.5" thickBot="1" x14ac:dyDescent="0.25">
      <c r="A59" s="135"/>
      <c r="B59" s="95"/>
      <c r="C59" s="95" t="s">
        <v>277</v>
      </c>
      <c r="D59" s="151">
        <v>25</v>
      </c>
      <c r="E59" s="149">
        <f>SUM(D55:D59)</f>
        <v>97</v>
      </c>
      <c r="F59" s="147"/>
      <c r="G59" s="101"/>
      <c r="H59" s="101"/>
      <c r="I59" s="102"/>
    </row>
    <row r="60" spans="1:9" x14ac:dyDescent="0.2">
      <c r="A60" s="127" t="s">
        <v>278</v>
      </c>
      <c r="B60" s="128" t="s">
        <v>233</v>
      </c>
      <c r="C60" s="152" t="s">
        <v>279</v>
      </c>
      <c r="D60" s="153">
        <v>15</v>
      </c>
      <c r="E60" s="154"/>
      <c r="F60" s="147"/>
      <c r="G60" s="101"/>
      <c r="H60" s="101"/>
      <c r="I60" s="102"/>
    </row>
    <row r="61" spans="1:9" x14ac:dyDescent="0.2">
      <c r="A61" s="94"/>
      <c r="B61" s="95"/>
      <c r="C61" s="136" t="s">
        <v>280</v>
      </c>
      <c r="D61" s="155">
        <v>9</v>
      </c>
      <c r="E61" s="156"/>
      <c r="F61" s="147"/>
      <c r="G61" s="101"/>
      <c r="H61" s="101"/>
      <c r="I61" s="102"/>
    </row>
    <row r="62" spans="1:9" x14ac:dyDescent="0.2">
      <c r="A62" s="94"/>
      <c r="B62" s="95"/>
      <c r="C62" s="136" t="s">
        <v>281</v>
      </c>
      <c r="D62" s="155">
        <v>20</v>
      </c>
      <c r="E62" s="156"/>
      <c r="F62" s="147"/>
      <c r="G62" s="101"/>
      <c r="H62" s="101"/>
      <c r="I62" s="102"/>
    </row>
    <row r="63" spans="1:9" x14ac:dyDescent="0.2">
      <c r="A63" s="94"/>
      <c r="B63" s="95"/>
      <c r="C63" s="136" t="s">
        <v>282</v>
      </c>
      <c r="D63" s="155">
        <v>15</v>
      </c>
      <c r="E63" s="156"/>
      <c r="F63" s="147"/>
      <c r="G63" s="101"/>
      <c r="H63" s="101"/>
      <c r="I63" s="102"/>
    </row>
    <row r="64" spans="1:9" ht="13.5" thickBot="1" x14ac:dyDescent="0.25">
      <c r="A64" s="104"/>
      <c r="B64" s="120"/>
      <c r="C64" s="157" t="s">
        <v>283</v>
      </c>
      <c r="D64" s="158">
        <v>15</v>
      </c>
      <c r="E64" s="159">
        <f>SUM(D60:D64)</f>
        <v>74</v>
      </c>
      <c r="F64" s="147"/>
      <c r="G64" s="101"/>
      <c r="H64" s="101"/>
      <c r="I64" s="102"/>
    </row>
    <row r="65" spans="1:9" x14ac:dyDescent="0.2">
      <c r="A65" s="106" t="s">
        <v>284</v>
      </c>
      <c r="B65" s="107" t="s">
        <v>233</v>
      </c>
      <c r="C65" s="152" t="s">
        <v>285</v>
      </c>
      <c r="D65" s="153">
        <v>15</v>
      </c>
      <c r="E65" s="154"/>
      <c r="F65" s="147"/>
      <c r="G65" s="101"/>
      <c r="H65" s="101"/>
      <c r="I65" s="102"/>
    </row>
    <row r="66" spans="1:9" x14ac:dyDescent="0.2">
      <c r="A66" s="94"/>
      <c r="B66" s="95"/>
      <c r="C66" s="136" t="s">
        <v>286</v>
      </c>
      <c r="D66" s="155">
        <v>6</v>
      </c>
      <c r="E66" s="156"/>
      <c r="F66" s="147"/>
      <c r="G66" s="101"/>
      <c r="H66" s="101"/>
      <c r="I66" s="102"/>
    </row>
    <row r="67" spans="1:9" x14ac:dyDescent="0.2">
      <c r="A67" s="94"/>
      <c r="B67" s="95"/>
      <c r="C67" s="136" t="s">
        <v>287</v>
      </c>
      <c r="D67" s="155">
        <v>5</v>
      </c>
      <c r="E67" s="156"/>
      <c r="F67" s="147"/>
      <c r="G67" s="101"/>
      <c r="H67" s="101"/>
      <c r="I67" s="102"/>
    </row>
    <row r="68" spans="1:9" x14ac:dyDescent="0.2">
      <c r="A68" s="94"/>
      <c r="B68" s="95"/>
      <c r="C68" s="136" t="s">
        <v>288</v>
      </c>
      <c r="D68" s="155">
        <v>10</v>
      </c>
      <c r="E68" s="156"/>
      <c r="F68" s="147"/>
      <c r="G68" s="101"/>
      <c r="H68" s="101"/>
      <c r="I68" s="102"/>
    </row>
    <row r="69" spans="1:9" x14ac:dyDescent="0.2">
      <c r="A69" s="94"/>
      <c r="B69" s="95"/>
      <c r="C69" s="136" t="s">
        <v>289</v>
      </c>
      <c r="D69" s="155">
        <v>20</v>
      </c>
      <c r="E69" s="156"/>
      <c r="F69" s="147"/>
      <c r="G69" s="101"/>
      <c r="H69" s="101"/>
      <c r="I69" s="102"/>
    </row>
    <row r="70" spans="1:9" x14ac:dyDescent="0.2">
      <c r="A70" s="94"/>
      <c r="B70" s="95"/>
      <c r="C70" s="136" t="s">
        <v>290</v>
      </c>
      <c r="D70" s="155">
        <v>10</v>
      </c>
      <c r="E70" s="156"/>
      <c r="F70" s="147"/>
      <c r="G70" s="101"/>
      <c r="H70" s="101"/>
      <c r="I70" s="102"/>
    </row>
    <row r="71" spans="1:9" ht="13.5" thickBot="1" x14ac:dyDescent="0.25">
      <c r="A71" s="100"/>
      <c r="B71" s="101"/>
      <c r="C71" s="160" t="s">
        <v>291</v>
      </c>
      <c r="D71" s="161">
        <v>30</v>
      </c>
      <c r="E71" s="162">
        <f>SUM(D65:D71)</f>
        <v>96</v>
      </c>
      <c r="F71" s="147"/>
      <c r="G71" s="101"/>
      <c r="H71" s="101"/>
      <c r="I71" s="102"/>
    </row>
    <row r="72" spans="1:9" x14ac:dyDescent="0.2">
      <c r="A72" s="106" t="s">
        <v>292</v>
      </c>
      <c r="B72" s="107" t="s">
        <v>233</v>
      </c>
      <c r="C72" s="152" t="s">
        <v>293</v>
      </c>
      <c r="D72" s="153">
        <v>20</v>
      </c>
      <c r="E72" s="154"/>
      <c r="F72" s="147"/>
      <c r="G72" s="101"/>
      <c r="H72" s="101"/>
      <c r="I72" s="102"/>
    </row>
    <row r="73" spans="1:9" x14ac:dyDescent="0.2">
      <c r="A73" s="94"/>
      <c r="B73" s="95"/>
      <c r="C73" s="136" t="s">
        <v>294</v>
      </c>
      <c r="D73" s="155">
        <v>9</v>
      </c>
      <c r="E73" s="156"/>
      <c r="F73" s="147"/>
      <c r="G73" s="101"/>
      <c r="H73" s="101"/>
      <c r="I73" s="102"/>
    </row>
    <row r="74" spans="1:9" x14ac:dyDescent="0.2">
      <c r="A74" s="94"/>
      <c r="B74" s="95"/>
      <c r="C74" s="136" t="s">
        <v>295</v>
      </c>
      <c r="D74" s="155">
        <v>20</v>
      </c>
      <c r="E74" s="156"/>
      <c r="F74" s="147"/>
      <c r="G74" s="101"/>
      <c r="H74" s="101"/>
      <c r="I74" s="102"/>
    </row>
    <row r="75" spans="1:9" x14ac:dyDescent="0.2">
      <c r="A75" s="94"/>
      <c r="B75" s="95"/>
      <c r="C75" s="136" t="s">
        <v>296</v>
      </c>
      <c r="D75" s="155">
        <v>12.5</v>
      </c>
      <c r="E75" s="156"/>
      <c r="F75" s="147"/>
      <c r="G75" s="101"/>
      <c r="H75" s="101"/>
      <c r="I75" s="102"/>
    </row>
    <row r="76" spans="1:9" ht="13.5" thickBot="1" x14ac:dyDescent="0.25">
      <c r="A76" s="104"/>
      <c r="B76" s="120"/>
      <c r="C76" s="157" t="s">
        <v>297</v>
      </c>
      <c r="D76" s="158">
        <v>30</v>
      </c>
      <c r="E76" s="159">
        <f>SUM(D72:D76)</f>
        <v>91.5</v>
      </c>
      <c r="F76" s="147"/>
      <c r="G76" s="101"/>
      <c r="H76" s="101"/>
      <c r="I76" s="102"/>
    </row>
    <row r="77" spans="1:9" x14ac:dyDescent="0.2">
      <c r="A77" s="106" t="s">
        <v>298</v>
      </c>
      <c r="B77" s="107" t="s">
        <v>233</v>
      </c>
      <c r="C77" s="152" t="s">
        <v>299</v>
      </c>
      <c r="D77" s="153">
        <v>15</v>
      </c>
      <c r="E77" s="154"/>
      <c r="F77" s="147"/>
      <c r="G77" s="101"/>
      <c r="H77" s="101"/>
      <c r="I77" s="102"/>
    </row>
    <row r="78" spans="1:9" x14ac:dyDescent="0.2">
      <c r="A78" s="94"/>
      <c r="B78" s="95"/>
      <c r="C78" s="136" t="s">
        <v>300</v>
      </c>
      <c r="D78" s="155">
        <v>12</v>
      </c>
      <c r="E78" s="156"/>
      <c r="F78" s="147"/>
      <c r="G78" s="101"/>
      <c r="H78" s="101"/>
      <c r="I78" s="102"/>
    </row>
    <row r="79" spans="1:9" x14ac:dyDescent="0.2">
      <c r="A79" s="94"/>
      <c r="B79" s="95"/>
      <c r="C79" s="136" t="s">
        <v>301</v>
      </c>
      <c r="D79" s="155">
        <v>15</v>
      </c>
      <c r="E79" s="156"/>
      <c r="F79" s="147"/>
      <c r="G79" s="101"/>
      <c r="H79" s="101"/>
      <c r="I79" s="102"/>
    </row>
    <row r="80" spans="1:9" ht="13.5" thickBot="1" x14ac:dyDescent="0.25">
      <c r="A80" s="104"/>
      <c r="B80" s="120"/>
      <c r="C80" s="157" t="s">
        <v>302</v>
      </c>
      <c r="D80" s="158">
        <v>22.5</v>
      </c>
      <c r="E80" s="159">
        <f>SUM(D77:D80)</f>
        <v>64.5</v>
      </c>
      <c r="F80" s="147"/>
      <c r="G80" s="101"/>
      <c r="H80" s="101"/>
      <c r="I80" s="102"/>
    </row>
    <row r="81" spans="1:9" x14ac:dyDescent="0.2">
      <c r="A81" s="106" t="s">
        <v>303</v>
      </c>
      <c r="B81" s="107" t="s">
        <v>233</v>
      </c>
      <c r="C81" s="152" t="s">
        <v>304</v>
      </c>
      <c r="D81" s="153">
        <v>10</v>
      </c>
      <c r="E81" s="154"/>
      <c r="F81" s="147"/>
      <c r="G81" s="101"/>
      <c r="H81" s="101"/>
      <c r="I81" s="102"/>
    </row>
    <row r="82" spans="1:9" x14ac:dyDescent="0.2">
      <c r="A82" s="94"/>
      <c r="B82" s="95"/>
      <c r="C82" s="136" t="s">
        <v>305</v>
      </c>
      <c r="D82" s="155"/>
      <c r="E82" s="156"/>
      <c r="F82" s="147"/>
      <c r="G82" s="101"/>
      <c r="H82" s="101"/>
      <c r="I82" s="102"/>
    </row>
    <row r="83" spans="1:9" x14ac:dyDescent="0.2">
      <c r="A83" s="94"/>
      <c r="B83" s="95"/>
      <c r="C83" s="136" t="s">
        <v>306</v>
      </c>
      <c r="D83" s="155">
        <v>10</v>
      </c>
      <c r="E83" s="156"/>
      <c r="F83" s="147"/>
      <c r="G83" s="101"/>
      <c r="H83" s="101"/>
      <c r="I83" s="102"/>
    </row>
    <row r="84" spans="1:9" ht="13.5" thickBot="1" x14ac:dyDescent="0.25">
      <c r="A84" s="100"/>
      <c r="B84" s="101"/>
      <c r="C84" s="160" t="s">
        <v>307</v>
      </c>
      <c r="D84" s="161">
        <v>22.5</v>
      </c>
      <c r="E84" s="162">
        <f>SUM(D81:D84)</f>
        <v>42.5</v>
      </c>
      <c r="F84" s="147"/>
      <c r="G84" s="101"/>
      <c r="H84" s="101"/>
      <c r="I84" s="102"/>
    </row>
    <row r="85" spans="1:9" x14ac:dyDescent="0.2">
      <c r="A85" s="106"/>
      <c r="B85" s="107"/>
      <c r="C85" s="152" t="s">
        <v>308</v>
      </c>
      <c r="D85" s="153">
        <v>20</v>
      </c>
      <c r="E85" s="154"/>
      <c r="F85" s="147"/>
      <c r="G85" s="101"/>
      <c r="H85" s="101"/>
      <c r="I85" s="102"/>
    </row>
    <row r="86" spans="1:9" x14ac:dyDescent="0.2">
      <c r="A86" s="122"/>
      <c r="B86" s="113"/>
      <c r="C86" s="163" t="s">
        <v>309</v>
      </c>
      <c r="D86" s="164">
        <v>10</v>
      </c>
      <c r="E86" s="165"/>
      <c r="F86" s="147"/>
      <c r="G86" s="101"/>
      <c r="H86" s="101"/>
      <c r="I86" s="102"/>
    </row>
    <row r="87" spans="1:9" x14ac:dyDescent="0.2">
      <c r="A87" s="94"/>
      <c r="B87" s="95"/>
      <c r="C87" s="136" t="s">
        <v>310</v>
      </c>
      <c r="D87" s="155">
        <v>24</v>
      </c>
      <c r="E87" s="156"/>
      <c r="F87" s="147"/>
      <c r="G87" s="101"/>
      <c r="H87" s="101"/>
      <c r="I87" s="102"/>
    </row>
    <row r="88" spans="1:9" x14ac:dyDescent="0.2">
      <c r="A88" s="94"/>
      <c r="B88" s="95"/>
      <c r="C88" s="136" t="s">
        <v>311</v>
      </c>
      <c r="D88" s="155">
        <v>20</v>
      </c>
      <c r="E88" s="156"/>
      <c r="F88" s="147"/>
      <c r="G88" s="101"/>
      <c r="H88" s="101"/>
      <c r="I88" s="102"/>
    </row>
    <row r="89" spans="1:9" x14ac:dyDescent="0.2">
      <c r="A89" s="100"/>
      <c r="B89" s="101"/>
      <c r="C89" s="160" t="s">
        <v>312</v>
      </c>
      <c r="D89" s="161">
        <v>10</v>
      </c>
      <c r="E89" s="162"/>
      <c r="F89" s="147"/>
      <c r="G89" s="101"/>
      <c r="H89" s="101"/>
      <c r="I89" s="102"/>
    </row>
    <row r="90" spans="1:9" ht="13.5" thickBot="1" x14ac:dyDescent="0.25">
      <c r="A90" s="104"/>
      <c r="B90" s="120"/>
      <c r="C90" s="157" t="s">
        <v>313</v>
      </c>
      <c r="D90" s="158">
        <v>30</v>
      </c>
      <c r="E90" s="159">
        <f>SUM(D85:D90)</f>
        <v>114</v>
      </c>
      <c r="F90" s="147"/>
      <c r="G90" s="101"/>
      <c r="H90" s="101"/>
      <c r="I90" s="102"/>
    </row>
    <row r="91" spans="1:9" ht="13.5" thickBot="1" x14ac:dyDescent="0.25">
      <c r="A91" s="123"/>
      <c r="B91" s="124"/>
      <c r="C91" s="166" t="s">
        <v>189</v>
      </c>
      <c r="D91" s="167">
        <f>SUM(D17:D90)</f>
        <v>1549.5</v>
      </c>
      <c r="E91" s="168"/>
      <c r="F91" s="169"/>
      <c r="G91" s="170"/>
      <c r="H91" s="171" t="s">
        <v>189</v>
      </c>
      <c r="I91" s="172">
        <f>SUM(I17:I84)</f>
        <v>7457</v>
      </c>
    </row>
    <row r="92" spans="1:9" ht="13.5" thickBot="1" x14ac:dyDescent="0.25">
      <c r="A92" s="173"/>
      <c r="B92" s="174"/>
      <c r="C92" s="175"/>
      <c r="D92" s="176"/>
      <c r="E92" s="177"/>
      <c r="F92" s="178"/>
      <c r="G92" s="179"/>
      <c r="H92" s="180"/>
      <c r="I92" s="181"/>
    </row>
    <row r="93" spans="1:9" ht="25.5" customHeight="1" thickBot="1" x14ac:dyDescent="0.25">
      <c r="A93" s="104"/>
      <c r="B93" s="120"/>
      <c r="C93" s="120"/>
      <c r="D93" s="182"/>
      <c r="E93" s="182"/>
      <c r="F93" s="120"/>
      <c r="G93" s="183"/>
      <c r="H93" s="184" t="s">
        <v>314</v>
      </c>
      <c r="I93" s="185">
        <f>SUM(D15+I15+D91+I91)</f>
        <v>31952.61</v>
      </c>
    </row>
  </sheetData>
  <mergeCells count="5">
    <mergeCell ref="A1:I1"/>
    <mergeCell ref="A2:D2"/>
    <mergeCell ref="F2:I2"/>
    <mergeCell ref="A16:D16"/>
    <mergeCell ref="F16:I16"/>
  </mergeCells>
  <pageMargins left="0.75" right="0.75" top="1" bottom="1" header="0.5" footer="0.5"/>
  <pageSetup paperSize="9" orientation="landscape" horizontalDpi="360" verticalDpi="36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6BC3-E3D1-4C7F-9978-BC7B3E8BD834}">
  <dimension ref="A1:I40"/>
  <sheetViews>
    <sheetView topLeftCell="A10" workbookViewId="0">
      <selection activeCell="I34" sqref="I34"/>
    </sheetView>
  </sheetViews>
  <sheetFormatPr defaultRowHeight="12.75" x14ac:dyDescent="0.2"/>
  <cols>
    <col min="1" max="1" width="41.140625" style="214" customWidth="1"/>
    <col min="2" max="2" width="11.42578125" style="214" customWidth="1"/>
    <col min="3" max="3" width="2.42578125" style="214" customWidth="1"/>
    <col min="4" max="4" width="16.5703125" style="214" bestFit="1" customWidth="1"/>
    <col min="5" max="5" width="13.42578125" style="214" customWidth="1"/>
    <col min="6" max="6" width="9.140625" style="214"/>
    <col min="7" max="8" width="0.140625" style="214" customWidth="1"/>
    <col min="9" max="256" width="9.140625" style="214"/>
    <col min="257" max="257" width="41.140625" style="214" customWidth="1"/>
    <col min="258" max="258" width="11.42578125" style="214" customWidth="1"/>
    <col min="259" max="259" width="2.42578125" style="214" customWidth="1"/>
    <col min="260" max="260" width="16.5703125" style="214" bestFit="1" customWidth="1"/>
    <col min="261" max="261" width="13.42578125" style="214" customWidth="1"/>
    <col min="262" max="262" width="9.140625" style="214"/>
    <col min="263" max="264" width="0.140625" style="214" customWidth="1"/>
    <col min="265" max="512" width="9.140625" style="214"/>
    <col min="513" max="513" width="41.140625" style="214" customWidth="1"/>
    <col min="514" max="514" width="11.42578125" style="214" customWidth="1"/>
    <col min="515" max="515" width="2.42578125" style="214" customWidth="1"/>
    <col min="516" max="516" width="16.5703125" style="214" bestFit="1" customWidth="1"/>
    <col min="517" max="517" width="13.42578125" style="214" customWidth="1"/>
    <col min="518" max="518" width="9.140625" style="214"/>
    <col min="519" max="520" width="0.140625" style="214" customWidth="1"/>
    <col min="521" max="768" width="9.140625" style="214"/>
    <col min="769" max="769" width="41.140625" style="214" customWidth="1"/>
    <col min="770" max="770" width="11.42578125" style="214" customWidth="1"/>
    <col min="771" max="771" width="2.42578125" style="214" customWidth="1"/>
    <col min="772" max="772" width="16.5703125" style="214" bestFit="1" customWidth="1"/>
    <col min="773" max="773" width="13.42578125" style="214" customWidth="1"/>
    <col min="774" max="774" width="9.140625" style="214"/>
    <col min="775" max="776" width="0.140625" style="214" customWidth="1"/>
    <col min="777" max="1024" width="9.140625" style="214"/>
    <col min="1025" max="1025" width="41.140625" style="214" customWidth="1"/>
    <col min="1026" max="1026" width="11.42578125" style="214" customWidth="1"/>
    <col min="1027" max="1027" width="2.42578125" style="214" customWidth="1"/>
    <col min="1028" max="1028" width="16.5703125" style="214" bestFit="1" customWidth="1"/>
    <col min="1029" max="1029" width="13.42578125" style="214" customWidth="1"/>
    <col min="1030" max="1030" width="9.140625" style="214"/>
    <col min="1031" max="1032" width="0.140625" style="214" customWidth="1"/>
    <col min="1033" max="1280" width="9.140625" style="214"/>
    <col min="1281" max="1281" width="41.140625" style="214" customWidth="1"/>
    <col min="1282" max="1282" width="11.42578125" style="214" customWidth="1"/>
    <col min="1283" max="1283" width="2.42578125" style="214" customWidth="1"/>
    <col min="1284" max="1284" width="16.5703125" style="214" bestFit="1" customWidth="1"/>
    <col min="1285" max="1285" width="13.42578125" style="214" customWidth="1"/>
    <col min="1286" max="1286" width="9.140625" style="214"/>
    <col min="1287" max="1288" width="0.140625" style="214" customWidth="1"/>
    <col min="1289" max="1536" width="9.140625" style="214"/>
    <col min="1537" max="1537" width="41.140625" style="214" customWidth="1"/>
    <col min="1538" max="1538" width="11.42578125" style="214" customWidth="1"/>
    <col min="1539" max="1539" width="2.42578125" style="214" customWidth="1"/>
    <col min="1540" max="1540" width="16.5703125" style="214" bestFit="1" customWidth="1"/>
    <col min="1541" max="1541" width="13.42578125" style="214" customWidth="1"/>
    <col min="1542" max="1542" width="9.140625" style="214"/>
    <col min="1543" max="1544" width="0.140625" style="214" customWidth="1"/>
    <col min="1545" max="1792" width="9.140625" style="214"/>
    <col min="1793" max="1793" width="41.140625" style="214" customWidth="1"/>
    <col min="1794" max="1794" width="11.42578125" style="214" customWidth="1"/>
    <col min="1795" max="1795" width="2.42578125" style="214" customWidth="1"/>
    <col min="1796" max="1796" width="16.5703125" style="214" bestFit="1" customWidth="1"/>
    <col min="1797" max="1797" width="13.42578125" style="214" customWidth="1"/>
    <col min="1798" max="1798" width="9.140625" style="214"/>
    <col min="1799" max="1800" width="0.140625" style="214" customWidth="1"/>
    <col min="1801" max="2048" width="9.140625" style="214"/>
    <col min="2049" max="2049" width="41.140625" style="214" customWidth="1"/>
    <col min="2050" max="2050" width="11.42578125" style="214" customWidth="1"/>
    <col min="2051" max="2051" width="2.42578125" style="214" customWidth="1"/>
    <col min="2052" max="2052" width="16.5703125" style="214" bestFit="1" customWidth="1"/>
    <col min="2053" max="2053" width="13.42578125" style="214" customWidth="1"/>
    <col min="2054" max="2054" width="9.140625" style="214"/>
    <col min="2055" max="2056" width="0.140625" style="214" customWidth="1"/>
    <col min="2057" max="2304" width="9.140625" style="214"/>
    <col min="2305" max="2305" width="41.140625" style="214" customWidth="1"/>
    <col min="2306" max="2306" width="11.42578125" style="214" customWidth="1"/>
    <col min="2307" max="2307" width="2.42578125" style="214" customWidth="1"/>
    <col min="2308" max="2308" width="16.5703125" style="214" bestFit="1" customWidth="1"/>
    <col min="2309" max="2309" width="13.42578125" style="214" customWidth="1"/>
    <col min="2310" max="2310" width="9.140625" style="214"/>
    <col min="2311" max="2312" width="0.140625" style="214" customWidth="1"/>
    <col min="2313" max="2560" width="9.140625" style="214"/>
    <col min="2561" max="2561" width="41.140625" style="214" customWidth="1"/>
    <col min="2562" max="2562" width="11.42578125" style="214" customWidth="1"/>
    <col min="2563" max="2563" width="2.42578125" style="214" customWidth="1"/>
    <col min="2564" max="2564" width="16.5703125" style="214" bestFit="1" customWidth="1"/>
    <col min="2565" max="2565" width="13.42578125" style="214" customWidth="1"/>
    <col min="2566" max="2566" width="9.140625" style="214"/>
    <col min="2567" max="2568" width="0.140625" style="214" customWidth="1"/>
    <col min="2569" max="2816" width="9.140625" style="214"/>
    <col min="2817" max="2817" width="41.140625" style="214" customWidth="1"/>
    <col min="2818" max="2818" width="11.42578125" style="214" customWidth="1"/>
    <col min="2819" max="2819" width="2.42578125" style="214" customWidth="1"/>
    <col min="2820" max="2820" width="16.5703125" style="214" bestFit="1" customWidth="1"/>
    <col min="2821" max="2821" width="13.42578125" style="214" customWidth="1"/>
    <col min="2822" max="2822" width="9.140625" style="214"/>
    <col min="2823" max="2824" width="0.140625" style="214" customWidth="1"/>
    <col min="2825" max="3072" width="9.140625" style="214"/>
    <col min="3073" max="3073" width="41.140625" style="214" customWidth="1"/>
    <col min="3074" max="3074" width="11.42578125" style="214" customWidth="1"/>
    <col min="3075" max="3075" width="2.42578125" style="214" customWidth="1"/>
    <col min="3076" max="3076" width="16.5703125" style="214" bestFit="1" customWidth="1"/>
    <col min="3077" max="3077" width="13.42578125" style="214" customWidth="1"/>
    <col min="3078" max="3078" width="9.140625" style="214"/>
    <col min="3079" max="3080" width="0.140625" style="214" customWidth="1"/>
    <col min="3081" max="3328" width="9.140625" style="214"/>
    <col min="3329" max="3329" width="41.140625" style="214" customWidth="1"/>
    <col min="3330" max="3330" width="11.42578125" style="214" customWidth="1"/>
    <col min="3331" max="3331" width="2.42578125" style="214" customWidth="1"/>
    <col min="3332" max="3332" width="16.5703125" style="214" bestFit="1" customWidth="1"/>
    <col min="3333" max="3333" width="13.42578125" style="214" customWidth="1"/>
    <col min="3334" max="3334" width="9.140625" style="214"/>
    <col min="3335" max="3336" width="0.140625" style="214" customWidth="1"/>
    <col min="3337" max="3584" width="9.140625" style="214"/>
    <col min="3585" max="3585" width="41.140625" style="214" customWidth="1"/>
    <col min="3586" max="3586" width="11.42578125" style="214" customWidth="1"/>
    <col min="3587" max="3587" width="2.42578125" style="214" customWidth="1"/>
    <col min="3588" max="3588" width="16.5703125" style="214" bestFit="1" customWidth="1"/>
    <col min="3589" max="3589" width="13.42578125" style="214" customWidth="1"/>
    <col min="3590" max="3590" width="9.140625" style="214"/>
    <col min="3591" max="3592" width="0.140625" style="214" customWidth="1"/>
    <col min="3593" max="3840" width="9.140625" style="214"/>
    <col min="3841" max="3841" width="41.140625" style="214" customWidth="1"/>
    <col min="3842" max="3842" width="11.42578125" style="214" customWidth="1"/>
    <col min="3843" max="3843" width="2.42578125" style="214" customWidth="1"/>
    <col min="3844" max="3844" width="16.5703125" style="214" bestFit="1" customWidth="1"/>
    <col min="3845" max="3845" width="13.42578125" style="214" customWidth="1"/>
    <col min="3846" max="3846" width="9.140625" style="214"/>
    <col min="3847" max="3848" width="0.140625" style="214" customWidth="1"/>
    <col min="3849" max="4096" width="9.140625" style="214"/>
    <col min="4097" max="4097" width="41.140625" style="214" customWidth="1"/>
    <col min="4098" max="4098" width="11.42578125" style="214" customWidth="1"/>
    <col min="4099" max="4099" width="2.42578125" style="214" customWidth="1"/>
    <col min="4100" max="4100" width="16.5703125" style="214" bestFit="1" customWidth="1"/>
    <col min="4101" max="4101" width="13.42578125" style="214" customWidth="1"/>
    <col min="4102" max="4102" width="9.140625" style="214"/>
    <col min="4103" max="4104" width="0.140625" style="214" customWidth="1"/>
    <col min="4105" max="4352" width="9.140625" style="214"/>
    <col min="4353" max="4353" width="41.140625" style="214" customWidth="1"/>
    <col min="4354" max="4354" width="11.42578125" style="214" customWidth="1"/>
    <col min="4355" max="4355" width="2.42578125" style="214" customWidth="1"/>
    <col min="4356" max="4356" width="16.5703125" style="214" bestFit="1" customWidth="1"/>
    <col min="4357" max="4357" width="13.42578125" style="214" customWidth="1"/>
    <col min="4358" max="4358" width="9.140625" style="214"/>
    <col min="4359" max="4360" width="0.140625" style="214" customWidth="1"/>
    <col min="4361" max="4608" width="9.140625" style="214"/>
    <col min="4609" max="4609" width="41.140625" style="214" customWidth="1"/>
    <col min="4610" max="4610" width="11.42578125" style="214" customWidth="1"/>
    <col min="4611" max="4611" width="2.42578125" style="214" customWidth="1"/>
    <col min="4612" max="4612" width="16.5703125" style="214" bestFit="1" customWidth="1"/>
    <col min="4613" max="4613" width="13.42578125" style="214" customWidth="1"/>
    <col min="4614" max="4614" width="9.140625" style="214"/>
    <col min="4615" max="4616" width="0.140625" style="214" customWidth="1"/>
    <col min="4617" max="4864" width="9.140625" style="214"/>
    <col min="4865" max="4865" width="41.140625" style="214" customWidth="1"/>
    <col min="4866" max="4866" width="11.42578125" style="214" customWidth="1"/>
    <col min="4867" max="4867" width="2.42578125" style="214" customWidth="1"/>
    <col min="4868" max="4868" width="16.5703125" style="214" bestFit="1" customWidth="1"/>
    <col min="4869" max="4869" width="13.42578125" style="214" customWidth="1"/>
    <col min="4870" max="4870" width="9.140625" style="214"/>
    <col min="4871" max="4872" width="0.140625" style="214" customWidth="1"/>
    <col min="4873" max="5120" width="9.140625" style="214"/>
    <col min="5121" max="5121" width="41.140625" style="214" customWidth="1"/>
    <col min="5122" max="5122" width="11.42578125" style="214" customWidth="1"/>
    <col min="5123" max="5123" width="2.42578125" style="214" customWidth="1"/>
    <col min="5124" max="5124" width="16.5703125" style="214" bestFit="1" customWidth="1"/>
    <col min="5125" max="5125" width="13.42578125" style="214" customWidth="1"/>
    <col min="5126" max="5126" width="9.140625" style="214"/>
    <col min="5127" max="5128" width="0.140625" style="214" customWidth="1"/>
    <col min="5129" max="5376" width="9.140625" style="214"/>
    <col min="5377" max="5377" width="41.140625" style="214" customWidth="1"/>
    <col min="5378" max="5378" width="11.42578125" style="214" customWidth="1"/>
    <col min="5379" max="5379" width="2.42578125" style="214" customWidth="1"/>
    <col min="5380" max="5380" width="16.5703125" style="214" bestFit="1" customWidth="1"/>
    <col min="5381" max="5381" width="13.42578125" style="214" customWidth="1"/>
    <col min="5382" max="5382" width="9.140625" style="214"/>
    <col min="5383" max="5384" width="0.140625" style="214" customWidth="1"/>
    <col min="5385" max="5632" width="9.140625" style="214"/>
    <col min="5633" max="5633" width="41.140625" style="214" customWidth="1"/>
    <col min="5634" max="5634" width="11.42578125" style="214" customWidth="1"/>
    <col min="5635" max="5635" width="2.42578125" style="214" customWidth="1"/>
    <col min="5636" max="5636" width="16.5703125" style="214" bestFit="1" customWidth="1"/>
    <col min="5637" max="5637" width="13.42578125" style="214" customWidth="1"/>
    <col min="5638" max="5638" width="9.140625" style="214"/>
    <col min="5639" max="5640" width="0.140625" style="214" customWidth="1"/>
    <col min="5641" max="5888" width="9.140625" style="214"/>
    <col min="5889" max="5889" width="41.140625" style="214" customWidth="1"/>
    <col min="5890" max="5890" width="11.42578125" style="214" customWidth="1"/>
    <col min="5891" max="5891" width="2.42578125" style="214" customWidth="1"/>
    <col min="5892" max="5892" width="16.5703125" style="214" bestFit="1" customWidth="1"/>
    <col min="5893" max="5893" width="13.42578125" style="214" customWidth="1"/>
    <col min="5894" max="5894" width="9.140625" style="214"/>
    <col min="5895" max="5896" width="0.140625" style="214" customWidth="1"/>
    <col min="5897" max="6144" width="9.140625" style="214"/>
    <col min="6145" max="6145" width="41.140625" style="214" customWidth="1"/>
    <col min="6146" max="6146" width="11.42578125" style="214" customWidth="1"/>
    <col min="6147" max="6147" width="2.42578125" style="214" customWidth="1"/>
    <col min="6148" max="6148" width="16.5703125" style="214" bestFit="1" customWidth="1"/>
    <col min="6149" max="6149" width="13.42578125" style="214" customWidth="1"/>
    <col min="6150" max="6150" width="9.140625" style="214"/>
    <col min="6151" max="6152" width="0.140625" style="214" customWidth="1"/>
    <col min="6153" max="6400" width="9.140625" style="214"/>
    <col min="6401" max="6401" width="41.140625" style="214" customWidth="1"/>
    <col min="6402" max="6402" width="11.42578125" style="214" customWidth="1"/>
    <col min="6403" max="6403" width="2.42578125" style="214" customWidth="1"/>
    <col min="6404" max="6404" width="16.5703125" style="214" bestFit="1" customWidth="1"/>
    <col min="6405" max="6405" width="13.42578125" style="214" customWidth="1"/>
    <col min="6406" max="6406" width="9.140625" style="214"/>
    <col min="6407" max="6408" width="0.140625" style="214" customWidth="1"/>
    <col min="6409" max="6656" width="9.140625" style="214"/>
    <col min="6657" max="6657" width="41.140625" style="214" customWidth="1"/>
    <col min="6658" max="6658" width="11.42578125" style="214" customWidth="1"/>
    <col min="6659" max="6659" width="2.42578125" style="214" customWidth="1"/>
    <col min="6660" max="6660" width="16.5703125" style="214" bestFit="1" customWidth="1"/>
    <col min="6661" max="6661" width="13.42578125" style="214" customWidth="1"/>
    <col min="6662" max="6662" width="9.140625" style="214"/>
    <col min="6663" max="6664" width="0.140625" style="214" customWidth="1"/>
    <col min="6665" max="6912" width="9.140625" style="214"/>
    <col min="6913" max="6913" width="41.140625" style="214" customWidth="1"/>
    <col min="6914" max="6914" width="11.42578125" style="214" customWidth="1"/>
    <col min="6915" max="6915" width="2.42578125" style="214" customWidth="1"/>
    <col min="6916" max="6916" width="16.5703125" style="214" bestFit="1" customWidth="1"/>
    <col min="6917" max="6917" width="13.42578125" style="214" customWidth="1"/>
    <col min="6918" max="6918" width="9.140625" style="214"/>
    <col min="6919" max="6920" width="0.140625" style="214" customWidth="1"/>
    <col min="6921" max="7168" width="9.140625" style="214"/>
    <col min="7169" max="7169" width="41.140625" style="214" customWidth="1"/>
    <col min="7170" max="7170" width="11.42578125" style="214" customWidth="1"/>
    <col min="7171" max="7171" width="2.42578125" style="214" customWidth="1"/>
    <col min="7172" max="7172" width="16.5703125" style="214" bestFit="1" customWidth="1"/>
    <col min="7173" max="7173" width="13.42578125" style="214" customWidth="1"/>
    <col min="7174" max="7174" width="9.140625" style="214"/>
    <col min="7175" max="7176" width="0.140625" style="214" customWidth="1"/>
    <col min="7177" max="7424" width="9.140625" style="214"/>
    <col min="7425" max="7425" width="41.140625" style="214" customWidth="1"/>
    <col min="7426" max="7426" width="11.42578125" style="214" customWidth="1"/>
    <col min="7427" max="7427" width="2.42578125" style="214" customWidth="1"/>
    <col min="7428" max="7428" width="16.5703125" style="214" bestFit="1" customWidth="1"/>
    <col min="7429" max="7429" width="13.42578125" style="214" customWidth="1"/>
    <col min="7430" max="7430" width="9.140625" style="214"/>
    <col min="7431" max="7432" width="0.140625" style="214" customWidth="1"/>
    <col min="7433" max="7680" width="9.140625" style="214"/>
    <col min="7681" max="7681" width="41.140625" style="214" customWidth="1"/>
    <col min="7682" max="7682" width="11.42578125" style="214" customWidth="1"/>
    <col min="7683" max="7683" width="2.42578125" style="214" customWidth="1"/>
    <col min="7684" max="7684" width="16.5703125" style="214" bestFit="1" customWidth="1"/>
    <col min="7685" max="7685" width="13.42578125" style="214" customWidth="1"/>
    <col min="7686" max="7686" width="9.140625" style="214"/>
    <col min="7687" max="7688" width="0.140625" style="214" customWidth="1"/>
    <col min="7689" max="7936" width="9.140625" style="214"/>
    <col min="7937" max="7937" width="41.140625" style="214" customWidth="1"/>
    <col min="7938" max="7938" width="11.42578125" style="214" customWidth="1"/>
    <col min="7939" max="7939" width="2.42578125" style="214" customWidth="1"/>
    <col min="7940" max="7940" width="16.5703125" style="214" bestFit="1" customWidth="1"/>
    <col min="7941" max="7941" width="13.42578125" style="214" customWidth="1"/>
    <col min="7942" max="7942" width="9.140625" style="214"/>
    <col min="7943" max="7944" width="0.140625" style="214" customWidth="1"/>
    <col min="7945" max="8192" width="9.140625" style="214"/>
    <col min="8193" max="8193" width="41.140625" style="214" customWidth="1"/>
    <col min="8194" max="8194" width="11.42578125" style="214" customWidth="1"/>
    <col min="8195" max="8195" width="2.42578125" style="214" customWidth="1"/>
    <col min="8196" max="8196" width="16.5703125" style="214" bestFit="1" customWidth="1"/>
    <col min="8197" max="8197" width="13.42578125" style="214" customWidth="1"/>
    <col min="8198" max="8198" width="9.140625" style="214"/>
    <col min="8199" max="8200" width="0.140625" style="214" customWidth="1"/>
    <col min="8201" max="8448" width="9.140625" style="214"/>
    <col min="8449" max="8449" width="41.140625" style="214" customWidth="1"/>
    <col min="8450" max="8450" width="11.42578125" style="214" customWidth="1"/>
    <col min="8451" max="8451" width="2.42578125" style="214" customWidth="1"/>
    <col min="8452" max="8452" width="16.5703125" style="214" bestFit="1" customWidth="1"/>
    <col min="8453" max="8453" width="13.42578125" style="214" customWidth="1"/>
    <col min="8454" max="8454" width="9.140625" style="214"/>
    <col min="8455" max="8456" width="0.140625" style="214" customWidth="1"/>
    <col min="8457" max="8704" width="9.140625" style="214"/>
    <col min="8705" max="8705" width="41.140625" style="214" customWidth="1"/>
    <col min="8706" max="8706" width="11.42578125" style="214" customWidth="1"/>
    <col min="8707" max="8707" width="2.42578125" style="214" customWidth="1"/>
    <col min="8708" max="8708" width="16.5703125" style="214" bestFit="1" customWidth="1"/>
    <col min="8709" max="8709" width="13.42578125" style="214" customWidth="1"/>
    <col min="8710" max="8710" width="9.140625" style="214"/>
    <col min="8711" max="8712" width="0.140625" style="214" customWidth="1"/>
    <col min="8713" max="8960" width="9.140625" style="214"/>
    <col min="8961" max="8961" width="41.140625" style="214" customWidth="1"/>
    <col min="8962" max="8962" width="11.42578125" style="214" customWidth="1"/>
    <col min="8963" max="8963" width="2.42578125" style="214" customWidth="1"/>
    <col min="8964" max="8964" width="16.5703125" style="214" bestFit="1" customWidth="1"/>
    <col min="8965" max="8965" width="13.42578125" style="214" customWidth="1"/>
    <col min="8966" max="8966" width="9.140625" style="214"/>
    <col min="8967" max="8968" width="0.140625" style="214" customWidth="1"/>
    <col min="8969" max="9216" width="9.140625" style="214"/>
    <col min="9217" max="9217" width="41.140625" style="214" customWidth="1"/>
    <col min="9218" max="9218" width="11.42578125" style="214" customWidth="1"/>
    <col min="9219" max="9219" width="2.42578125" style="214" customWidth="1"/>
    <col min="9220" max="9220" width="16.5703125" style="214" bestFit="1" customWidth="1"/>
    <col min="9221" max="9221" width="13.42578125" style="214" customWidth="1"/>
    <col min="9222" max="9222" width="9.140625" style="214"/>
    <col min="9223" max="9224" width="0.140625" style="214" customWidth="1"/>
    <col min="9225" max="9472" width="9.140625" style="214"/>
    <col min="9473" max="9473" width="41.140625" style="214" customWidth="1"/>
    <col min="9474" max="9474" width="11.42578125" style="214" customWidth="1"/>
    <col min="9475" max="9475" width="2.42578125" style="214" customWidth="1"/>
    <col min="9476" max="9476" width="16.5703125" style="214" bestFit="1" customWidth="1"/>
    <col min="9477" max="9477" width="13.42578125" style="214" customWidth="1"/>
    <col min="9478" max="9478" width="9.140625" style="214"/>
    <col min="9479" max="9480" width="0.140625" style="214" customWidth="1"/>
    <col min="9481" max="9728" width="9.140625" style="214"/>
    <col min="9729" max="9729" width="41.140625" style="214" customWidth="1"/>
    <col min="9730" max="9730" width="11.42578125" style="214" customWidth="1"/>
    <col min="9731" max="9731" width="2.42578125" style="214" customWidth="1"/>
    <col min="9732" max="9732" width="16.5703125" style="214" bestFit="1" customWidth="1"/>
    <col min="9733" max="9733" width="13.42578125" style="214" customWidth="1"/>
    <col min="9734" max="9734" width="9.140625" style="214"/>
    <col min="9735" max="9736" width="0.140625" style="214" customWidth="1"/>
    <col min="9737" max="9984" width="9.140625" style="214"/>
    <col min="9985" max="9985" width="41.140625" style="214" customWidth="1"/>
    <col min="9986" max="9986" width="11.42578125" style="214" customWidth="1"/>
    <col min="9987" max="9987" width="2.42578125" style="214" customWidth="1"/>
    <col min="9988" max="9988" width="16.5703125" style="214" bestFit="1" customWidth="1"/>
    <col min="9989" max="9989" width="13.42578125" style="214" customWidth="1"/>
    <col min="9990" max="9990" width="9.140625" style="214"/>
    <col min="9991" max="9992" width="0.140625" style="214" customWidth="1"/>
    <col min="9993" max="10240" width="9.140625" style="214"/>
    <col min="10241" max="10241" width="41.140625" style="214" customWidth="1"/>
    <col min="10242" max="10242" width="11.42578125" style="214" customWidth="1"/>
    <col min="10243" max="10243" width="2.42578125" style="214" customWidth="1"/>
    <col min="10244" max="10244" width="16.5703125" style="214" bestFit="1" customWidth="1"/>
    <col min="10245" max="10245" width="13.42578125" style="214" customWidth="1"/>
    <col min="10246" max="10246" width="9.140625" style="214"/>
    <col min="10247" max="10248" width="0.140625" style="214" customWidth="1"/>
    <col min="10249" max="10496" width="9.140625" style="214"/>
    <col min="10497" max="10497" width="41.140625" style="214" customWidth="1"/>
    <col min="10498" max="10498" width="11.42578125" style="214" customWidth="1"/>
    <col min="10499" max="10499" width="2.42578125" style="214" customWidth="1"/>
    <col min="10500" max="10500" width="16.5703125" style="214" bestFit="1" customWidth="1"/>
    <col min="10501" max="10501" width="13.42578125" style="214" customWidth="1"/>
    <col min="10502" max="10502" width="9.140625" style="214"/>
    <col min="10503" max="10504" width="0.140625" style="214" customWidth="1"/>
    <col min="10505" max="10752" width="9.140625" style="214"/>
    <col min="10753" max="10753" width="41.140625" style="214" customWidth="1"/>
    <col min="10754" max="10754" width="11.42578125" style="214" customWidth="1"/>
    <col min="10755" max="10755" width="2.42578125" style="214" customWidth="1"/>
    <col min="10756" max="10756" width="16.5703125" style="214" bestFit="1" customWidth="1"/>
    <col min="10757" max="10757" width="13.42578125" style="214" customWidth="1"/>
    <col min="10758" max="10758" width="9.140625" style="214"/>
    <col min="10759" max="10760" width="0.140625" style="214" customWidth="1"/>
    <col min="10761" max="11008" width="9.140625" style="214"/>
    <col min="11009" max="11009" width="41.140625" style="214" customWidth="1"/>
    <col min="11010" max="11010" width="11.42578125" style="214" customWidth="1"/>
    <col min="11011" max="11011" width="2.42578125" style="214" customWidth="1"/>
    <col min="11012" max="11012" width="16.5703125" style="214" bestFit="1" customWidth="1"/>
    <col min="11013" max="11013" width="13.42578125" style="214" customWidth="1"/>
    <col min="11014" max="11014" width="9.140625" style="214"/>
    <col min="11015" max="11016" width="0.140625" style="214" customWidth="1"/>
    <col min="11017" max="11264" width="9.140625" style="214"/>
    <col min="11265" max="11265" width="41.140625" style="214" customWidth="1"/>
    <col min="11266" max="11266" width="11.42578125" style="214" customWidth="1"/>
    <col min="11267" max="11267" width="2.42578125" style="214" customWidth="1"/>
    <col min="11268" max="11268" width="16.5703125" style="214" bestFit="1" customWidth="1"/>
    <col min="11269" max="11269" width="13.42578125" style="214" customWidth="1"/>
    <col min="11270" max="11270" width="9.140625" style="214"/>
    <col min="11271" max="11272" width="0.140625" style="214" customWidth="1"/>
    <col min="11273" max="11520" width="9.140625" style="214"/>
    <col min="11521" max="11521" width="41.140625" style="214" customWidth="1"/>
    <col min="11522" max="11522" width="11.42578125" style="214" customWidth="1"/>
    <col min="11523" max="11523" width="2.42578125" style="214" customWidth="1"/>
    <col min="11524" max="11524" width="16.5703125" style="214" bestFit="1" customWidth="1"/>
    <col min="11525" max="11525" width="13.42578125" style="214" customWidth="1"/>
    <col min="11526" max="11526" width="9.140625" style="214"/>
    <col min="11527" max="11528" width="0.140625" style="214" customWidth="1"/>
    <col min="11529" max="11776" width="9.140625" style="214"/>
    <col min="11777" max="11777" width="41.140625" style="214" customWidth="1"/>
    <col min="11778" max="11778" width="11.42578125" style="214" customWidth="1"/>
    <col min="11779" max="11779" width="2.42578125" style="214" customWidth="1"/>
    <col min="11780" max="11780" width="16.5703125" style="214" bestFit="1" customWidth="1"/>
    <col min="11781" max="11781" width="13.42578125" style="214" customWidth="1"/>
    <col min="11782" max="11782" width="9.140625" style="214"/>
    <col min="11783" max="11784" width="0.140625" style="214" customWidth="1"/>
    <col min="11785" max="12032" width="9.140625" style="214"/>
    <col min="12033" max="12033" width="41.140625" style="214" customWidth="1"/>
    <col min="12034" max="12034" width="11.42578125" style="214" customWidth="1"/>
    <col min="12035" max="12035" width="2.42578125" style="214" customWidth="1"/>
    <col min="12036" max="12036" width="16.5703125" style="214" bestFit="1" customWidth="1"/>
    <col min="12037" max="12037" width="13.42578125" style="214" customWidth="1"/>
    <col min="12038" max="12038" width="9.140625" style="214"/>
    <col min="12039" max="12040" width="0.140625" style="214" customWidth="1"/>
    <col min="12041" max="12288" width="9.140625" style="214"/>
    <col min="12289" max="12289" width="41.140625" style="214" customWidth="1"/>
    <col min="12290" max="12290" width="11.42578125" style="214" customWidth="1"/>
    <col min="12291" max="12291" width="2.42578125" style="214" customWidth="1"/>
    <col min="12292" max="12292" width="16.5703125" style="214" bestFit="1" customWidth="1"/>
    <col min="12293" max="12293" width="13.42578125" style="214" customWidth="1"/>
    <col min="12294" max="12294" width="9.140625" style="214"/>
    <col min="12295" max="12296" width="0.140625" style="214" customWidth="1"/>
    <col min="12297" max="12544" width="9.140625" style="214"/>
    <col min="12545" max="12545" width="41.140625" style="214" customWidth="1"/>
    <col min="12546" max="12546" width="11.42578125" style="214" customWidth="1"/>
    <col min="12547" max="12547" width="2.42578125" style="214" customWidth="1"/>
    <col min="12548" max="12548" width="16.5703125" style="214" bestFit="1" customWidth="1"/>
    <col min="12549" max="12549" width="13.42578125" style="214" customWidth="1"/>
    <col min="12550" max="12550" width="9.140625" style="214"/>
    <col min="12551" max="12552" width="0.140625" style="214" customWidth="1"/>
    <col min="12553" max="12800" width="9.140625" style="214"/>
    <col min="12801" max="12801" width="41.140625" style="214" customWidth="1"/>
    <col min="12802" max="12802" width="11.42578125" style="214" customWidth="1"/>
    <col min="12803" max="12803" width="2.42578125" style="214" customWidth="1"/>
    <col min="12804" max="12804" width="16.5703125" style="214" bestFit="1" customWidth="1"/>
    <col min="12805" max="12805" width="13.42578125" style="214" customWidth="1"/>
    <col min="12806" max="12806" width="9.140625" style="214"/>
    <col min="12807" max="12808" width="0.140625" style="214" customWidth="1"/>
    <col min="12809" max="13056" width="9.140625" style="214"/>
    <col min="13057" max="13057" width="41.140625" style="214" customWidth="1"/>
    <col min="13058" max="13058" width="11.42578125" style="214" customWidth="1"/>
    <col min="13059" max="13059" width="2.42578125" style="214" customWidth="1"/>
    <col min="13060" max="13060" width="16.5703125" style="214" bestFit="1" customWidth="1"/>
    <col min="13061" max="13061" width="13.42578125" style="214" customWidth="1"/>
    <col min="13062" max="13062" width="9.140625" style="214"/>
    <col min="13063" max="13064" width="0.140625" style="214" customWidth="1"/>
    <col min="13065" max="13312" width="9.140625" style="214"/>
    <col min="13313" max="13313" width="41.140625" style="214" customWidth="1"/>
    <col min="13314" max="13314" width="11.42578125" style="214" customWidth="1"/>
    <col min="13315" max="13315" width="2.42578125" style="214" customWidth="1"/>
    <col min="13316" max="13316" width="16.5703125" style="214" bestFit="1" customWidth="1"/>
    <col min="13317" max="13317" width="13.42578125" style="214" customWidth="1"/>
    <col min="13318" max="13318" width="9.140625" style="214"/>
    <col min="13319" max="13320" width="0.140625" style="214" customWidth="1"/>
    <col min="13321" max="13568" width="9.140625" style="214"/>
    <col min="13569" max="13569" width="41.140625" style="214" customWidth="1"/>
    <col min="13570" max="13570" width="11.42578125" style="214" customWidth="1"/>
    <col min="13571" max="13571" width="2.42578125" style="214" customWidth="1"/>
    <col min="13572" max="13572" width="16.5703125" style="214" bestFit="1" customWidth="1"/>
    <col min="13573" max="13573" width="13.42578125" style="214" customWidth="1"/>
    <col min="13574" max="13574" width="9.140625" style="214"/>
    <col min="13575" max="13576" width="0.140625" style="214" customWidth="1"/>
    <col min="13577" max="13824" width="9.140625" style="214"/>
    <col min="13825" max="13825" width="41.140625" style="214" customWidth="1"/>
    <col min="13826" max="13826" width="11.42578125" style="214" customWidth="1"/>
    <col min="13827" max="13827" width="2.42578125" style="214" customWidth="1"/>
    <col min="13828" max="13828" width="16.5703125" style="214" bestFit="1" customWidth="1"/>
    <col min="13829" max="13829" width="13.42578125" style="214" customWidth="1"/>
    <col min="13830" max="13830" width="9.140625" style="214"/>
    <col min="13831" max="13832" width="0.140625" style="214" customWidth="1"/>
    <col min="13833" max="14080" width="9.140625" style="214"/>
    <col min="14081" max="14081" width="41.140625" style="214" customWidth="1"/>
    <col min="14082" max="14082" width="11.42578125" style="214" customWidth="1"/>
    <col min="14083" max="14083" width="2.42578125" style="214" customWidth="1"/>
    <col min="14084" max="14084" width="16.5703125" style="214" bestFit="1" customWidth="1"/>
    <col min="14085" max="14085" width="13.42578125" style="214" customWidth="1"/>
    <col min="14086" max="14086" width="9.140625" style="214"/>
    <col min="14087" max="14088" width="0.140625" style="214" customWidth="1"/>
    <col min="14089" max="14336" width="9.140625" style="214"/>
    <col min="14337" max="14337" width="41.140625" style="214" customWidth="1"/>
    <col min="14338" max="14338" width="11.42578125" style="214" customWidth="1"/>
    <col min="14339" max="14339" width="2.42578125" style="214" customWidth="1"/>
    <col min="14340" max="14340" width="16.5703125" style="214" bestFit="1" customWidth="1"/>
    <col min="14341" max="14341" width="13.42578125" style="214" customWidth="1"/>
    <col min="14342" max="14342" width="9.140625" style="214"/>
    <col min="14343" max="14344" width="0.140625" style="214" customWidth="1"/>
    <col min="14345" max="14592" width="9.140625" style="214"/>
    <col min="14593" max="14593" width="41.140625" style="214" customWidth="1"/>
    <col min="14594" max="14594" width="11.42578125" style="214" customWidth="1"/>
    <col min="14595" max="14595" width="2.42578125" style="214" customWidth="1"/>
    <col min="14596" max="14596" width="16.5703125" style="214" bestFit="1" customWidth="1"/>
    <col min="14597" max="14597" width="13.42578125" style="214" customWidth="1"/>
    <col min="14598" max="14598" width="9.140625" style="214"/>
    <col min="14599" max="14600" width="0.140625" style="214" customWidth="1"/>
    <col min="14601" max="14848" width="9.140625" style="214"/>
    <col min="14849" max="14849" width="41.140625" style="214" customWidth="1"/>
    <col min="14850" max="14850" width="11.42578125" style="214" customWidth="1"/>
    <col min="14851" max="14851" width="2.42578125" style="214" customWidth="1"/>
    <col min="14852" max="14852" width="16.5703125" style="214" bestFit="1" customWidth="1"/>
    <col min="14853" max="14853" width="13.42578125" style="214" customWidth="1"/>
    <col min="14854" max="14854" width="9.140625" style="214"/>
    <col min="14855" max="14856" width="0.140625" style="214" customWidth="1"/>
    <col min="14857" max="15104" width="9.140625" style="214"/>
    <col min="15105" max="15105" width="41.140625" style="214" customWidth="1"/>
    <col min="15106" max="15106" width="11.42578125" style="214" customWidth="1"/>
    <col min="15107" max="15107" width="2.42578125" style="214" customWidth="1"/>
    <col min="15108" max="15108" width="16.5703125" style="214" bestFit="1" customWidth="1"/>
    <col min="15109" max="15109" width="13.42578125" style="214" customWidth="1"/>
    <col min="15110" max="15110" width="9.140625" style="214"/>
    <col min="15111" max="15112" width="0.140625" style="214" customWidth="1"/>
    <col min="15113" max="15360" width="9.140625" style="214"/>
    <col min="15361" max="15361" width="41.140625" style="214" customWidth="1"/>
    <col min="15362" max="15362" width="11.42578125" style="214" customWidth="1"/>
    <col min="15363" max="15363" width="2.42578125" style="214" customWidth="1"/>
    <col min="15364" max="15364" width="16.5703125" style="214" bestFit="1" customWidth="1"/>
    <col min="15365" max="15365" width="13.42578125" style="214" customWidth="1"/>
    <col min="15366" max="15366" width="9.140625" style="214"/>
    <col min="15367" max="15368" width="0.140625" style="214" customWidth="1"/>
    <col min="15369" max="15616" width="9.140625" style="214"/>
    <col min="15617" max="15617" width="41.140625" style="214" customWidth="1"/>
    <col min="15618" max="15618" width="11.42578125" style="214" customWidth="1"/>
    <col min="15619" max="15619" width="2.42578125" style="214" customWidth="1"/>
    <col min="15620" max="15620" width="16.5703125" style="214" bestFit="1" customWidth="1"/>
    <col min="15621" max="15621" width="13.42578125" style="214" customWidth="1"/>
    <col min="15622" max="15622" width="9.140625" style="214"/>
    <col min="15623" max="15624" width="0.140625" style="214" customWidth="1"/>
    <col min="15625" max="15872" width="9.140625" style="214"/>
    <col min="15873" max="15873" width="41.140625" style="214" customWidth="1"/>
    <col min="15874" max="15874" width="11.42578125" style="214" customWidth="1"/>
    <col min="15875" max="15875" width="2.42578125" style="214" customWidth="1"/>
    <col min="15876" max="15876" width="16.5703125" style="214" bestFit="1" customWidth="1"/>
    <col min="15877" max="15877" width="13.42578125" style="214" customWidth="1"/>
    <col min="15878" max="15878" width="9.140625" style="214"/>
    <col min="15879" max="15880" width="0.140625" style="214" customWidth="1"/>
    <col min="15881" max="16128" width="9.140625" style="214"/>
    <col min="16129" max="16129" width="41.140625" style="214" customWidth="1"/>
    <col min="16130" max="16130" width="11.42578125" style="214" customWidth="1"/>
    <col min="16131" max="16131" width="2.42578125" style="214" customWidth="1"/>
    <col min="16132" max="16132" width="16.5703125" style="214" bestFit="1" customWidth="1"/>
    <col min="16133" max="16133" width="13.42578125" style="214" customWidth="1"/>
    <col min="16134" max="16134" width="9.140625" style="214"/>
    <col min="16135" max="16136" width="0.140625" style="214" customWidth="1"/>
    <col min="16137" max="16384" width="9.140625" style="214"/>
  </cols>
  <sheetData>
    <row r="1" spans="1:9" ht="15.75" x14ac:dyDescent="0.25">
      <c r="A1" s="262" t="s">
        <v>316</v>
      </c>
      <c r="B1" s="259"/>
      <c r="C1" s="259"/>
      <c r="D1" s="259"/>
      <c r="E1" s="259"/>
    </row>
    <row r="2" spans="1:9" ht="15.75" x14ac:dyDescent="0.25">
      <c r="A2" s="215"/>
    </row>
    <row r="3" spans="1:9" s="218" customFormat="1" x14ac:dyDescent="0.2">
      <c r="A3" s="263" t="s">
        <v>317</v>
      </c>
      <c r="B3" s="264"/>
      <c r="C3" s="264"/>
      <c r="D3" s="264"/>
      <c r="E3" s="264"/>
      <c r="F3" s="216"/>
      <c r="G3" s="217"/>
    </row>
    <row r="4" spans="1:9" x14ac:dyDescent="0.2">
      <c r="B4" s="219"/>
      <c r="C4" s="219"/>
    </row>
    <row r="5" spans="1:9" x14ac:dyDescent="0.2">
      <c r="A5" s="220" t="s">
        <v>318</v>
      </c>
      <c r="B5" s="221" t="s">
        <v>319</v>
      </c>
      <c r="C5" s="221"/>
      <c r="D5" s="221" t="s">
        <v>320</v>
      </c>
      <c r="E5" s="221" t="s">
        <v>319</v>
      </c>
      <c r="F5" s="222"/>
      <c r="G5" s="222"/>
      <c r="H5" s="222"/>
      <c r="I5" s="222"/>
    </row>
    <row r="6" spans="1:9" ht="15" customHeight="1" x14ac:dyDescent="0.2">
      <c r="A6" s="223" t="s">
        <v>321</v>
      </c>
      <c r="B6" s="222">
        <v>19000</v>
      </c>
      <c r="C6" s="222"/>
      <c r="D6" s="222" t="s">
        <v>322</v>
      </c>
      <c r="E6" s="222">
        <v>20156.29</v>
      </c>
      <c r="F6" s="222"/>
      <c r="G6" s="222"/>
      <c r="H6" s="222"/>
      <c r="I6" s="222"/>
    </row>
    <row r="7" spans="1:9" ht="15" customHeight="1" x14ac:dyDescent="0.2">
      <c r="A7" s="223" t="s">
        <v>323</v>
      </c>
      <c r="B7" s="222">
        <v>1154</v>
      </c>
      <c r="C7" s="222"/>
      <c r="D7" s="222" t="s">
        <v>20</v>
      </c>
      <c r="E7" s="222">
        <v>1270.76</v>
      </c>
      <c r="F7" s="222"/>
      <c r="G7" s="222"/>
      <c r="H7" s="222"/>
      <c r="I7" s="222"/>
    </row>
    <row r="8" spans="1:9" x14ac:dyDescent="0.2">
      <c r="A8" s="223" t="s">
        <v>324</v>
      </c>
      <c r="B8" s="222">
        <v>292.75</v>
      </c>
      <c r="C8" s="222"/>
      <c r="D8" s="222" t="s">
        <v>325</v>
      </c>
      <c r="E8" s="222">
        <v>860</v>
      </c>
      <c r="F8" s="222"/>
      <c r="G8" s="222"/>
      <c r="H8" s="222"/>
      <c r="I8" s="222"/>
    </row>
    <row r="9" spans="1:9" ht="14.25" customHeight="1" x14ac:dyDescent="0.2">
      <c r="A9" s="223" t="s">
        <v>326</v>
      </c>
      <c r="B9" s="222">
        <v>7.81</v>
      </c>
      <c r="C9" s="222"/>
      <c r="D9" s="222" t="s">
        <v>327</v>
      </c>
      <c r="E9" s="222">
        <v>8732.82</v>
      </c>
      <c r="F9" s="222"/>
      <c r="G9" s="222"/>
      <c r="H9" s="222"/>
      <c r="I9" s="222"/>
    </row>
    <row r="10" spans="1:9" ht="13.5" customHeight="1" x14ac:dyDescent="0.2">
      <c r="A10" s="223" t="s">
        <v>328</v>
      </c>
      <c r="B10" s="222">
        <v>7.4</v>
      </c>
      <c r="C10" s="222"/>
      <c r="F10" s="222"/>
      <c r="G10" s="222"/>
      <c r="H10" s="222"/>
      <c r="I10" s="222"/>
    </row>
    <row r="11" spans="1:9" x14ac:dyDescent="0.2">
      <c r="A11" s="223" t="s">
        <v>329</v>
      </c>
      <c r="B11" s="222">
        <v>250</v>
      </c>
      <c r="C11" s="222"/>
      <c r="F11" s="222"/>
      <c r="G11" s="222"/>
      <c r="H11" s="222"/>
      <c r="I11" s="222"/>
    </row>
    <row r="12" spans="1:9" x14ac:dyDescent="0.2">
      <c r="A12" s="223" t="s">
        <v>330</v>
      </c>
      <c r="B12" s="224">
        <v>800</v>
      </c>
      <c r="C12" s="222"/>
      <c r="F12" s="222"/>
      <c r="G12" s="222"/>
      <c r="H12" s="222"/>
      <c r="I12" s="222"/>
    </row>
    <row r="13" spans="1:9" x14ac:dyDescent="0.2">
      <c r="A13" s="223" t="s">
        <v>331</v>
      </c>
      <c r="B13" s="224">
        <v>8999.1</v>
      </c>
      <c r="C13" s="222"/>
      <c r="F13" s="222"/>
      <c r="G13" s="222"/>
      <c r="H13" s="222"/>
      <c r="I13" s="222"/>
    </row>
    <row r="14" spans="1:9" x14ac:dyDescent="0.2">
      <c r="A14" s="223" t="s">
        <v>332</v>
      </c>
      <c r="B14" s="224">
        <v>171.25</v>
      </c>
      <c r="C14" s="222"/>
      <c r="F14" s="222"/>
      <c r="G14" s="222"/>
      <c r="H14" s="222"/>
      <c r="I14" s="222"/>
    </row>
    <row r="15" spans="1:9" x14ac:dyDescent="0.2">
      <c r="A15" s="223" t="s">
        <v>333</v>
      </c>
      <c r="B15" s="224">
        <v>885.73</v>
      </c>
      <c r="C15" s="222"/>
      <c r="F15" s="222"/>
      <c r="G15" s="222"/>
      <c r="H15" s="222"/>
      <c r="I15" s="222"/>
    </row>
    <row r="16" spans="1:9" x14ac:dyDescent="0.2">
      <c r="A16" s="223" t="s">
        <v>334</v>
      </c>
      <c r="B16" s="224">
        <v>384.57</v>
      </c>
      <c r="C16" s="222"/>
      <c r="F16" s="222"/>
      <c r="G16" s="222"/>
      <c r="H16" s="222"/>
      <c r="I16" s="222"/>
    </row>
    <row r="17" spans="1:9" ht="13.5" thickBot="1" x14ac:dyDescent="0.25">
      <c r="B17" s="225">
        <f>SUM(B6:B16)</f>
        <v>31952.610000000004</v>
      </c>
      <c r="C17" s="222"/>
      <c r="D17" s="222"/>
      <c r="E17" s="226">
        <f>SUM(E6:E9)</f>
        <v>31019.87</v>
      </c>
      <c r="F17" s="222"/>
      <c r="G17" s="222"/>
      <c r="H17" s="222"/>
      <c r="I17" s="222"/>
    </row>
    <row r="18" spans="1:9" ht="13.5" customHeight="1" x14ac:dyDescent="0.2">
      <c r="A18" s="223"/>
      <c r="B18" s="224"/>
      <c r="C18" s="222"/>
      <c r="D18" s="222"/>
      <c r="E18" s="222"/>
      <c r="F18" s="222"/>
      <c r="G18" s="222"/>
      <c r="H18" s="222"/>
      <c r="I18" s="222"/>
    </row>
    <row r="19" spans="1:9" x14ac:dyDescent="0.2">
      <c r="A19" s="227" t="s">
        <v>335</v>
      </c>
      <c r="B19" s="228"/>
      <c r="C19" s="229"/>
      <c r="D19" s="229"/>
      <c r="E19" s="229"/>
    </row>
    <row r="20" spans="1:9" x14ac:dyDescent="0.2">
      <c r="A20" s="223"/>
      <c r="B20" s="224"/>
      <c r="C20" s="222"/>
      <c r="D20" s="222"/>
      <c r="E20" s="222"/>
    </row>
    <row r="21" spans="1:9" x14ac:dyDescent="0.2">
      <c r="A21" s="265" t="s">
        <v>336</v>
      </c>
      <c r="B21" s="266"/>
      <c r="C21" s="266"/>
      <c r="D21" s="266"/>
      <c r="E21" s="222"/>
      <c r="F21" s="216"/>
      <c r="G21" s="217"/>
    </row>
    <row r="22" spans="1:9" x14ac:dyDescent="0.2">
      <c r="A22" s="258" t="s">
        <v>337</v>
      </c>
      <c r="B22" s="259"/>
      <c r="E22" s="222">
        <v>9798.8799999999992</v>
      </c>
    </row>
    <row r="23" spans="1:9" x14ac:dyDescent="0.2">
      <c r="A23" s="258" t="s">
        <v>338</v>
      </c>
      <c r="B23" s="259"/>
      <c r="C23" s="259"/>
      <c r="E23" s="222">
        <v>1054.83</v>
      </c>
    </row>
    <row r="24" spans="1:9" x14ac:dyDescent="0.2">
      <c r="A24" s="258" t="s">
        <v>339</v>
      </c>
      <c r="B24" s="259"/>
      <c r="E24" s="222">
        <v>5801.21</v>
      </c>
    </row>
    <row r="25" spans="1:9" ht="14.25" customHeight="1" thickBot="1" x14ac:dyDescent="0.25">
      <c r="E25" s="226">
        <f>SUM(E21:E24)</f>
        <v>16654.919999999998</v>
      </c>
    </row>
    <row r="26" spans="1:9" ht="12.75" customHeight="1" x14ac:dyDescent="0.2">
      <c r="A26" s="223"/>
      <c r="E26" s="222"/>
    </row>
    <row r="27" spans="1:9" x14ac:dyDescent="0.2">
      <c r="A27" s="258" t="s">
        <v>340</v>
      </c>
      <c r="B27" s="259"/>
      <c r="C27" s="259"/>
      <c r="D27" s="259"/>
      <c r="E27" s="222">
        <f>SUM(B17)</f>
        <v>31952.610000000004</v>
      </c>
    </row>
    <row r="28" spans="1:9" x14ac:dyDescent="0.2">
      <c r="A28" s="258" t="s">
        <v>341</v>
      </c>
      <c r="B28" s="259"/>
      <c r="C28" s="259"/>
      <c r="D28" s="259"/>
      <c r="E28" s="222">
        <v>-31019.87</v>
      </c>
    </row>
    <row r="29" spans="1:9" ht="13.5" customHeight="1" thickBot="1" x14ac:dyDescent="0.25">
      <c r="A29" s="260" t="s">
        <v>342</v>
      </c>
      <c r="B29" s="260"/>
      <c r="C29" s="260"/>
      <c r="D29" s="260"/>
      <c r="E29" s="226">
        <f>SUM(E25:E28)</f>
        <v>17587.66</v>
      </c>
    </row>
    <row r="30" spans="1:9" x14ac:dyDescent="0.2">
      <c r="A30" s="230"/>
      <c r="B30" s="221"/>
    </row>
    <row r="31" spans="1:9" x14ac:dyDescent="0.2">
      <c r="A31" s="231" t="s">
        <v>343</v>
      </c>
    </row>
    <row r="32" spans="1:9" x14ac:dyDescent="0.2">
      <c r="A32" s="258" t="s">
        <v>337</v>
      </c>
      <c r="B32" s="259"/>
      <c r="E32" s="222">
        <v>2891.81</v>
      </c>
    </row>
    <row r="33" spans="1:5" x14ac:dyDescent="0.2">
      <c r="A33" s="259" t="s">
        <v>338</v>
      </c>
      <c r="B33" s="259"/>
      <c r="C33" s="259"/>
      <c r="E33" s="222">
        <v>8886.83</v>
      </c>
    </row>
    <row r="34" spans="1:5" x14ac:dyDescent="0.2">
      <c r="A34" s="258" t="s">
        <v>339</v>
      </c>
      <c r="B34" s="259"/>
      <c r="E34" s="222">
        <v>5809.02</v>
      </c>
    </row>
    <row r="35" spans="1:5" ht="13.5" thickBot="1" x14ac:dyDescent="0.25">
      <c r="A35" s="230" t="s">
        <v>189</v>
      </c>
      <c r="E35" s="226">
        <f>SUM(E32:E34)</f>
        <v>17587.66</v>
      </c>
    </row>
    <row r="36" spans="1:5" x14ac:dyDescent="0.2">
      <c r="A36" s="258"/>
      <c r="B36" s="259"/>
      <c r="E36" s="222"/>
    </row>
    <row r="37" spans="1:5" ht="13.5" thickBot="1" x14ac:dyDescent="0.25">
      <c r="A37" s="260" t="s">
        <v>342</v>
      </c>
      <c r="B37" s="261"/>
      <c r="C37" s="261"/>
      <c r="D37" s="261"/>
      <c r="E37" s="226">
        <f>SUM(E35:E36)</f>
        <v>17587.66</v>
      </c>
    </row>
    <row r="39" spans="1:5" x14ac:dyDescent="0.2">
      <c r="A39" s="223"/>
      <c r="E39" s="232"/>
    </row>
    <row r="40" spans="1:5" x14ac:dyDescent="0.2">
      <c r="A40" s="214" t="s">
        <v>344</v>
      </c>
    </row>
  </sheetData>
  <mergeCells count="14">
    <mergeCell ref="A24:B24"/>
    <mergeCell ref="A1:E1"/>
    <mergeCell ref="A3:E3"/>
    <mergeCell ref="A21:D21"/>
    <mergeCell ref="A22:B22"/>
    <mergeCell ref="A23:C23"/>
    <mergeCell ref="A36:B36"/>
    <mergeCell ref="A37:D37"/>
    <mergeCell ref="A27:D27"/>
    <mergeCell ref="A28:D28"/>
    <mergeCell ref="A29:D29"/>
    <mergeCell ref="A32:B32"/>
    <mergeCell ref="A33:C33"/>
    <mergeCell ref="A34:B34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F081-E58A-4054-90D2-07C21E1B1C1C}">
  <dimension ref="A1:G32"/>
  <sheetViews>
    <sheetView tabSelected="1" workbookViewId="0">
      <selection activeCell="K6" sqref="K6"/>
    </sheetView>
  </sheetViews>
  <sheetFormatPr defaultRowHeight="15" x14ac:dyDescent="0.25"/>
  <cols>
    <col min="1" max="1" width="26.28515625" style="236" customWidth="1"/>
    <col min="2" max="3" width="11.28515625" style="236" customWidth="1"/>
    <col min="4" max="4" width="13.85546875" style="244" customWidth="1"/>
    <col min="5" max="5" width="51.42578125" style="236" customWidth="1"/>
    <col min="6" max="16384" width="9.140625" style="236"/>
  </cols>
  <sheetData>
    <row r="1" spans="1:7" ht="18" x14ac:dyDescent="0.25">
      <c r="A1" s="233" t="s">
        <v>345</v>
      </c>
      <c r="B1" s="234"/>
      <c r="C1" s="234"/>
      <c r="D1" s="235"/>
      <c r="E1" s="234"/>
      <c r="F1" s="234"/>
      <c r="G1" s="234"/>
    </row>
    <row r="2" spans="1:7" ht="15.75" x14ac:dyDescent="0.25">
      <c r="A2" s="237" t="s">
        <v>346</v>
      </c>
      <c r="B2" s="234"/>
      <c r="C2" s="234"/>
      <c r="D2" s="235"/>
      <c r="E2" s="234"/>
      <c r="F2" s="234"/>
      <c r="G2" s="234"/>
    </row>
    <row r="3" spans="1:7" ht="30.75" customHeight="1" x14ac:dyDescent="0.25">
      <c r="A3" s="238" t="s">
        <v>347</v>
      </c>
      <c r="B3" s="239" t="s">
        <v>348</v>
      </c>
      <c r="C3" s="239" t="s">
        <v>349</v>
      </c>
      <c r="D3" s="240" t="s">
        <v>350</v>
      </c>
      <c r="E3" s="239" t="s">
        <v>351</v>
      </c>
      <c r="F3" s="234"/>
      <c r="G3" s="234"/>
    </row>
    <row r="4" spans="1:7" ht="30" customHeight="1" x14ac:dyDescent="0.25">
      <c r="A4" s="241" t="s">
        <v>352</v>
      </c>
      <c r="B4" s="242">
        <v>12851</v>
      </c>
      <c r="C4" s="242">
        <v>20154</v>
      </c>
      <c r="D4" s="242">
        <v>7303</v>
      </c>
      <c r="E4" s="241" t="s">
        <v>353</v>
      </c>
      <c r="F4" s="234"/>
      <c r="G4" s="234"/>
    </row>
    <row r="5" spans="1:7" ht="117.75" customHeight="1" x14ac:dyDescent="0.25">
      <c r="A5" s="241" t="s">
        <v>354</v>
      </c>
      <c r="B5" s="242">
        <v>70401</v>
      </c>
      <c r="C5" s="242">
        <v>12953</v>
      </c>
      <c r="D5" s="242">
        <v>-57448</v>
      </c>
      <c r="E5" s="241" t="s">
        <v>355</v>
      </c>
      <c r="F5" s="234"/>
      <c r="G5" s="234"/>
    </row>
    <row r="6" spans="1:7" ht="21" customHeight="1" x14ac:dyDescent="0.25">
      <c r="A6" s="241" t="s">
        <v>356</v>
      </c>
      <c r="B6" s="242">
        <v>7353</v>
      </c>
      <c r="C6" s="242">
        <v>7330</v>
      </c>
      <c r="D6" s="242">
        <v>-23</v>
      </c>
      <c r="E6" s="241"/>
      <c r="F6" s="234"/>
      <c r="G6" s="234"/>
    </row>
    <row r="7" spans="1:7" ht="47.25" customHeight="1" x14ac:dyDescent="0.25">
      <c r="A7" s="241" t="s">
        <v>357</v>
      </c>
      <c r="B7" s="243">
        <v>0</v>
      </c>
      <c r="C7" s="243">
        <v>0</v>
      </c>
      <c r="D7" s="242">
        <v>0</v>
      </c>
      <c r="E7" s="234"/>
      <c r="F7" s="234"/>
      <c r="G7" s="234"/>
    </row>
    <row r="8" spans="1:7" ht="124.5" customHeight="1" x14ac:dyDescent="0.25">
      <c r="A8" s="241" t="s">
        <v>358</v>
      </c>
      <c r="B8" s="242">
        <v>86223</v>
      </c>
      <c r="C8" s="242">
        <v>23690</v>
      </c>
      <c r="D8" s="242">
        <v>-62533</v>
      </c>
      <c r="E8" s="241" t="s">
        <v>362</v>
      </c>
      <c r="F8" s="234"/>
      <c r="G8" s="234"/>
    </row>
    <row r="9" spans="1:7" ht="76.5" customHeight="1" x14ac:dyDescent="0.25">
      <c r="A9" s="241" t="s">
        <v>359</v>
      </c>
      <c r="B9" s="242">
        <v>10575</v>
      </c>
      <c r="C9" s="242">
        <v>14806</v>
      </c>
      <c r="D9" s="242">
        <v>4231</v>
      </c>
      <c r="E9" s="241" t="s">
        <v>360</v>
      </c>
      <c r="F9" s="234"/>
      <c r="G9" s="234"/>
    </row>
    <row r="10" spans="1:7" ht="32.25" customHeight="1" x14ac:dyDescent="0.25">
      <c r="A10" s="241" t="s">
        <v>361</v>
      </c>
      <c r="B10" s="242">
        <v>0</v>
      </c>
      <c r="C10" s="242">
        <v>0</v>
      </c>
      <c r="D10" s="242">
        <v>0</v>
      </c>
      <c r="E10" s="234"/>
      <c r="F10" s="234"/>
      <c r="G10" s="234"/>
    </row>
    <row r="11" spans="1:7" x14ac:dyDescent="0.25">
      <c r="A11" s="234"/>
      <c r="B11" s="234"/>
      <c r="C11" s="234"/>
      <c r="D11" s="235"/>
      <c r="E11" s="234"/>
      <c r="F11" s="234"/>
      <c r="G11" s="234"/>
    </row>
    <row r="12" spans="1:7" x14ac:dyDescent="0.25">
      <c r="A12" s="234"/>
      <c r="B12" s="234"/>
      <c r="C12" s="234"/>
      <c r="D12" s="235"/>
      <c r="E12" s="234"/>
      <c r="F12" s="234"/>
      <c r="G12" s="234"/>
    </row>
    <row r="13" spans="1:7" x14ac:dyDescent="0.25">
      <c r="A13" s="234"/>
      <c r="B13" s="234"/>
      <c r="C13" s="234"/>
      <c r="D13" s="235"/>
      <c r="E13" s="234"/>
      <c r="F13" s="234"/>
      <c r="G13" s="234"/>
    </row>
    <row r="14" spans="1:7" x14ac:dyDescent="0.25">
      <c r="A14" s="234"/>
      <c r="B14" s="234"/>
      <c r="C14" s="234"/>
      <c r="D14" s="235"/>
      <c r="E14" s="234"/>
      <c r="F14" s="234"/>
      <c r="G14" s="234"/>
    </row>
    <row r="15" spans="1:7" x14ac:dyDescent="0.25">
      <c r="A15" s="234"/>
      <c r="B15" s="234"/>
      <c r="C15" s="234"/>
      <c r="D15" s="235"/>
      <c r="E15" s="234"/>
      <c r="F15" s="234"/>
      <c r="G15" s="234"/>
    </row>
    <row r="16" spans="1:7" x14ac:dyDescent="0.25">
      <c r="A16" s="234"/>
      <c r="B16" s="234"/>
      <c r="C16" s="234"/>
      <c r="D16" s="235"/>
      <c r="E16" s="234"/>
      <c r="F16" s="234"/>
      <c r="G16" s="234"/>
    </row>
    <row r="17" spans="1:7" x14ac:dyDescent="0.25">
      <c r="A17" s="234"/>
      <c r="B17" s="234"/>
      <c r="C17" s="234"/>
      <c r="D17" s="235"/>
      <c r="E17" s="234"/>
      <c r="F17" s="234"/>
      <c r="G17" s="234"/>
    </row>
    <row r="18" spans="1:7" x14ac:dyDescent="0.25">
      <c r="A18" s="234"/>
      <c r="B18" s="234"/>
      <c r="C18" s="234"/>
      <c r="D18" s="235"/>
      <c r="E18" s="234"/>
      <c r="F18" s="234"/>
      <c r="G18" s="234"/>
    </row>
    <row r="19" spans="1:7" x14ac:dyDescent="0.25">
      <c r="A19" s="234"/>
      <c r="B19" s="234"/>
      <c r="C19" s="234"/>
      <c r="D19" s="235"/>
      <c r="E19" s="234"/>
      <c r="F19" s="234"/>
      <c r="G19" s="234"/>
    </row>
    <row r="20" spans="1:7" x14ac:dyDescent="0.25">
      <c r="A20" s="234"/>
      <c r="B20" s="234"/>
      <c r="C20" s="234"/>
      <c r="D20" s="235"/>
      <c r="E20" s="234"/>
      <c r="F20" s="234"/>
      <c r="G20" s="234"/>
    </row>
    <row r="21" spans="1:7" x14ac:dyDescent="0.25">
      <c r="A21" s="234"/>
      <c r="B21" s="234"/>
      <c r="C21" s="234"/>
      <c r="D21" s="235"/>
      <c r="E21" s="234"/>
      <c r="F21" s="234"/>
      <c r="G21" s="234"/>
    </row>
    <row r="22" spans="1:7" x14ac:dyDescent="0.25">
      <c r="A22" s="234"/>
      <c r="B22" s="234"/>
      <c r="C22" s="234"/>
      <c r="D22" s="235"/>
      <c r="E22" s="234"/>
      <c r="F22" s="234"/>
      <c r="G22" s="234"/>
    </row>
    <row r="23" spans="1:7" x14ac:dyDescent="0.25">
      <c r="A23" s="234"/>
      <c r="B23" s="234"/>
      <c r="C23" s="234"/>
      <c r="D23" s="235"/>
      <c r="E23" s="234"/>
      <c r="F23" s="234"/>
      <c r="G23" s="234"/>
    </row>
    <row r="24" spans="1:7" x14ac:dyDescent="0.25">
      <c r="A24" s="234"/>
      <c r="B24" s="234"/>
      <c r="C24" s="234"/>
      <c r="D24" s="235"/>
      <c r="E24" s="234"/>
      <c r="F24" s="234"/>
      <c r="G24" s="234"/>
    </row>
    <row r="25" spans="1:7" x14ac:dyDescent="0.25">
      <c r="A25" s="234"/>
      <c r="B25" s="234"/>
      <c r="C25" s="234"/>
      <c r="D25" s="235"/>
      <c r="E25" s="234"/>
      <c r="F25" s="234"/>
      <c r="G25" s="234"/>
    </row>
    <row r="26" spans="1:7" x14ac:dyDescent="0.25">
      <c r="A26" s="234"/>
      <c r="B26" s="234"/>
      <c r="C26" s="234"/>
      <c r="D26" s="235"/>
      <c r="E26" s="234"/>
      <c r="F26" s="234"/>
      <c r="G26" s="234"/>
    </row>
    <row r="27" spans="1:7" x14ac:dyDescent="0.25">
      <c r="A27" s="234"/>
      <c r="B27" s="234"/>
      <c r="C27" s="234"/>
      <c r="D27" s="235"/>
      <c r="E27" s="234"/>
      <c r="F27" s="234"/>
      <c r="G27" s="234"/>
    </row>
    <row r="28" spans="1:7" x14ac:dyDescent="0.25">
      <c r="A28" s="234"/>
      <c r="B28" s="234"/>
      <c r="C28" s="234"/>
      <c r="D28" s="235"/>
      <c r="E28" s="234"/>
      <c r="F28" s="234"/>
      <c r="G28" s="234"/>
    </row>
    <row r="29" spans="1:7" x14ac:dyDescent="0.25">
      <c r="A29" s="234"/>
      <c r="B29" s="234"/>
      <c r="C29" s="234"/>
      <c r="D29" s="235"/>
      <c r="E29" s="234"/>
      <c r="F29" s="234"/>
      <c r="G29" s="234"/>
    </row>
    <row r="30" spans="1:7" x14ac:dyDescent="0.25">
      <c r="A30" s="234"/>
      <c r="B30" s="234"/>
      <c r="C30" s="234"/>
      <c r="D30" s="235"/>
      <c r="E30" s="234"/>
      <c r="F30" s="234"/>
      <c r="G30" s="234"/>
    </row>
    <row r="31" spans="1:7" x14ac:dyDescent="0.25">
      <c r="A31" s="234"/>
      <c r="B31" s="234"/>
      <c r="C31" s="234"/>
      <c r="D31" s="235"/>
      <c r="E31" s="234"/>
      <c r="F31" s="234"/>
      <c r="G31" s="234"/>
    </row>
    <row r="32" spans="1:7" x14ac:dyDescent="0.25">
      <c r="A32" s="234"/>
      <c r="B32" s="234"/>
      <c r="C32" s="234"/>
      <c r="D32" s="235"/>
      <c r="E32" s="234"/>
      <c r="F32" s="234"/>
      <c r="G32" s="234"/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Expenditure </vt:lpstr>
      <vt:lpstr>Income</vt:lpstr>
      <vt:lpstr>Year End 1819</vt:lpstr>
      <vt:lpstr>201819</vt:lpstr>
      <vt:lpstr>'Year End 1819'!Print_Area</vt:lpstr>
      <vt:lpstr>'Expenditure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thepa</dc:creator>
  <cp:lastModifiedBy>thepa</cp:lastModifiedBy>
  <dcterms:created xsi:type="dcterms:W3CDTF">2019-04-11T13:02:27Z</dcterms:created>
  <dcterms:modified xsi:type="dcterms:W3CDTF">2019-05-16T13:06:37Z</dcterms:modified>
</cp:coreProperties>
</file>