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General\Accounts 2023-24\"/>
    </mc:Choice>
  </mc:AlternateContent>
  <xr:revisionPtr revIDLastSave="0" documentId="13_ncr:1_{3AF0517B-5258-4E1A-A9C8-45028AAE1D9E}" xr6:coauthVersionLast="47" xr6:coauthVersionMax="47" xr10:uidLastSave="{00000000-0000-0000-0000-000000000000}"/>
  <bookViews>
    <workbookView xWindow="-120" yWindow="-120" windowWidth="20730" windowHeight="11160" activeTab="1" xr2:uid="{F130C598-F4DA-4BB0-AFCC-7C3293E46CA1}"/>
  </bookViews>
  <sheets>
    <sheet name="Expenditure" sheetId="1" r:id="rId1"/>
    <sheet name="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19" i="2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114" i="1"/>
  <c r="R115" i="1"/>
  <c r="R2" i="1"/>
  <c r="R186" i="1"/>
  <c r="R185" i="1"/>
  <c r="R184" i="1"/>
  <c r="R201" i="1"/>
  <c r="R200" i="1"/>
  <c r="R198" i="1"/>
  <c r="R199" i="1"/>
  <c r="R197" i="1"/>
  <c r="R196" i="1"/>
  <c r="R195" i="1"/>
  <c r="R194" i="1"/>
  <c r="R193" i="1"/>
  <c r="R192" i="1"/>
  <c r="R191" i="1"/>
  <c r="R190" i="1"/>
  <c r="R188" i="1"/>
  <c r="R189" i="1"/>
  <c r="R183" i="1"/>
  <c r="R182" i="1"/>
  <c r="R181" i="1"/>
  <c r="R180" i="1"/>
  <c r="R179" i="1"/>
  <c r="R178" i="1"/>
  <c r="R177" i="1"/>
  <c r="R175" i="1"/>
  <c r="R173" i="1"/>
  <c r="R172" i="1"/>
  <c r="R174" i="1"/>
  <c r="R170" i="1"/>
  <c r="R171" i="1"/>
  <c r="R166" i="1"/>
  <c r="R167" i="1"/>
  <c r="R168" i="1"/>
  <c r="R169" i="1"/>
  <c r="R163" i="1"/>
  <c r="R164" i="1"/>
  <c r="R165" i="1"/>
  <c r="R161" i="1"/>
  <c r="R162" i="1"/>
  <c r="R160" i="1"/>
  <c r="R159" i="1"/>
  <c r="R158" i="1"/>
  <c r="R157" i="1"/>
  <c r="R156" i="1"/>
  <c r="I79" i="2"/>
  <c r="R155" i="1"/>
  <c r="R153" i="1"/>
  <c r="R152" i="1"/>
  <c r="R154" i="1"/>
  <c r="R151" i="1"/>
  <c r="R150" i="1"/>
  <c r="R147" i="1"/>
  <c r="R146" i="1"/>
  <c r="R148" i="1"/>
  <c r="R149" i="1"/>
  <c r="R145" i="1"/>
  <c r="R144" i="1"/>
  <c r="R143" i="1"/>
  <c r="R142" i="1"/>
  <c r="R141" i="1"/>
  <c r="R140" i="1"/>
  <c r="R139" i="1"/>
  <c r="R138" i="1"/>
  <c r="R137" i="1"/>
  <c r="R135" i="1"/>
  <c r="R136" i="1"/>
  <c r="R134" i="1"/>
  <c r="R133" i="1"/>
  <c r="R132" i="1"/>
  <c r="R131" i="1"/>
  <c r="R130" i="1"/>
  <c r="R129" i="1"/>
  <c r="R128" i="1"/>
  <c r="R126" i="1"/>
  <c r="R127" i="1"/>
  <c r="R125" i="1"/>
  <c r="R124" i="1"/>
  <c r="R123" i="1"/>
  <c r="R122" i="1"/>
  <c r="R121" i="1"/>
  <c r="R120" i="1"/>
  <c r="R119" i="1"/>
  <c r="R118" i="1"/>
  <c r="R117" i="1"/>
  <c r="R116" i="1"/>
  <c r="R113" i="1"/>
  <c r="R112" i="1"/>
  <c r="R111" i="1"/>
  <c r="R110" i="1"/>
  <c r="R109" i="1"/>
  <c r="R108" i="1"/>
  <c r="R107" i="1"/>
  <c r="R106" i="1"/>
  <c r="R105" i="1"/>
  <c r="R104" i="1"/>
  <c r="R103" i="1"/>
  <c r="R101" i="1"/>
  <c r="R102" i="1"/>
  <c r="R100" i="1"/>
  <c r="R99" i="1"/>
  <c r="R98" i="1"/>
  <c r="R97" i="1"/>
  <c r="R95" i="1"/>
  <c r="R96" i="1"/>
  <c r="R94" i="1"/>
  <c r="R93" i="1"/>
  <c r="R91" i="1"/>
  <c r="R92" i="1"/>
  <c r="R90" i="1"/>
  <c r="R89" i="1"/>
  <c r="R88" i="1"/>
  <c r="R86" i="1"/>
  <c r="R87" i="1"/>
  <c r="R85" i="1"/>
  <c r="R84" i="1"/>
  <c r="R82" i="1"/>
  <c r="R81" i="1"/>
  <c r="R80" i="1"/>
  <c r="R83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3" i="1"/>
  <c r="R64" i="1"/>
  <c r="R61" i="1"/>
  <c r="R60" i="1"/>
  <c r="R62" i="1"/>
  <c r="R58" i="1"/>
  <c r="R59" i="1"/>
  <c r="R57" i="1"/>
  <c r="R56" i="1"/>
  <c r="R54" i="1"/>
  <c r="R55" i="1"/>
  <c r="R53" i="1"/>
  <c r="R52" i="1"/>
  <c r="R51" i="1"/>
  <c r="R49" i="1"/>
  <c r="R48" i="1"/>
  <c r="R47" i="1"/>
  <c r="R46" i="1"/>
  <c r="R5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1" i="1"/>
  <c r="R30" i="1"/>
  <c r="R32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I80" i="2" l="1"/>
  <c r="R202" i="1"/>
  <c r="R187" i="1"/>
</calcChain>
</file>

<file path=xl/sharedStrings.xml><?xml version="1.0" encoding="utf-8"?>
<sst xmlns="http://schemas.openxmlformats.org/spreadsheetml/2006/main" count="544" uniqueCount="225">
  <si>
    <t>Date</t>
  </si>
  <si>
    <t>Online payment ref</t>
  </si>
  <si>
    <t>Payee</t>
  </si>
  <si>
    <t>Details</t>
  </si>
  <si>
    <t>Administration</t>
  </si>
  <si>
    <t>Clerks Salary</t>
  </si>
  <si>
    <t>Clerks Expenses</t>
  </si>
  <si>
    <t>Clerk's Tax deductions</t>
  </si>
  <si>
    <t>Training</t>
  </si>
  <si>
    <t>Ground Maintenance</t>
  </si>
  <si>
    <t>Parish Paths / Grass Verge Cutting</t>
  </si>
  <si>
    <t>Section 137</t>
  </si>
  <si>
    <t>Assets</t>
  </si>
  <si>
    <t>Micellaneous</t>
  </si>
  <si>
    <t xml:space="preserve">Community Centre </t>
  </si>
  <si>
    <t>VAT</t>
  </si>
  <si>
    <t>Total</t>
  </si>
  <si>
    <t>HWRA</t>
  </si>
  <si>
    <t>Comm Centre subs</t>
  </si>
  <si>
    <t>HSBC</t>
  </si>
  <si>
    <t>Bank charges</t>
  </si>
  <si>
    <t>Vision ICT</t>
  </si>
  <si>
    <t>Web hosting</t>
  </si>
  <si>
    <t>VANL</t>
  </si>
  <si>
    <t>Payroll</t>
  </si>
  <si>
    <t>Nettleton Mowing</t>
  </si>
  <si>
    <t>R/B groundworks</t>
  </si>
  <si>
    <t>Clerk</t>
  </si>
  <si>
    <t>Salary and tax</t>
  </si>
  <si>
    <t>Expenses</t>
  </si>
  <si>
    <t>Grass cutting South Killingholme</t>
  </si>
  <si>
    <t>JB Rural Services</t>
  </si>
  <si>
    <t>SK grass cutting</t>
  </si>
  <si>
    <t>ERNLLCA</t>
  </si>
  <si>
    <t>Annual membership</t>
  </si>
  <si>
    <t>CPRE</t>
  </si>
  <si>
    <t>Best Kept Village entry</t>
  </si>
  <si>
    <t>Zurich Insurance</t>
  </si>
  <si>
    <t>Annual insurance</t>
  </si>
  <si>
    <t>EMIB</t>
  </si>
  <si>
    <t>In Bloom entry</t>
  </si>
  <si>
    <t>Eon Next</t>
  </si>
  <si>
    <t>Electricity supply</t>
  </si>
  <si>
    <t>EDF Energy</t>
  </si>
  <si>
    <t>Gas supply</t>
  </si>
  <si>
    <t>Tristar Media</t>
  </si>
  <si>
    <t>Coronation mugs</t>
  </si>
  <si>
    <t>Trevor Turner</t>
  </si>
  <si>
    <t>Handyman</t>
  </si>
  <si>
    <t>New Holland Parish Council - Income 2022/23</t>
  </si>
  <si>
    <t>81024965 - General</t>
  </si>
  <si>
    <t>81098373 Village Fund</t>
  </si>
  <si>
    <t>81024965 - Community Centre</t>
  </si>
  <si>
    <t xml:space="preserve">43033872 - Community Centre </t>
  </si>
  <si>
    <t>Ref</t>
  </si>
  <si>
    <t>Detail</t>
  </si>
  <si>
    <t xml:space="preserve">Amount </t>
  </si>
  <si>
    <t>BAC</t>
  </si>
  <si>
    <t>NLC Precept</t>
  </si>
  <si>
    <t>CR</t>
  </si>
  <si>
    <t>Flat rent</t>
  </si>
  <si>
    <t>Memories rent &amp; elec</t>
  </si>
  <si>
    <t>Flat electricity</t>
  </si>
  <si>
    <t>Grass cutting</t>
  </si>
  <si>
    <t>Devolved mowing</t>
  </si>
  <si>
    <t>SK PROW cutting</t>
  </si>
  <si>
    <t>Handyman &amp; materials</t>
  </si>
  <si>
    <t>Alan Rank</t>
  </si>
  <si>
    <t>Paint for seat</t>
  </si>
  <si>
    <t>Email hosting</t>
  </si>
  <si>
    <t>Public Sector Audit</t>
  </si>
  <si>
    <t>Internal audit</t>
  </si>
  <si>
    <t>Newton Printers</t>
  </si>
  <si>
    <t>Magazine Printing</t>
  </si>
  <si>
    <t>Clearing rec ground</t>
  </si>
  <si>
    <t>SK grass cutting (x2)</t>
  </si>
  <si>
    <t>Cllr training</t>
  </si>
  <si>
    <t>Summer planting</t>
  </si>
  <si>
    <t>Christmas tree/Rb bed</t>
  </si>
  <si>
    <t xml:space="preserve">Supply of window boxes </t>
  </si>
  <si>
    <t>ICO</t>
  </si>
  <si>
    <t>Renewal fee</t>
  </si>
  <si>
    <t>Wood for seats</t>
  </si>
  <si>
    <t xml:space="preserve">Repairing seats </t>
  </si>
  <si>
    <t>Supplies for seats</t>
  </si>
  <si>
    <t xml:space="preserve">Simon Howram </t>
  </si>
  <si>
    <t>Kitchen repairs</t>
  </si>
  <si>
    <t>Railway grant</t>
  </si>
  <si>
    <t>VAT Refund</t>
  </si>
  <si>
    <t xml:space="preserve">CR </t>
  </si>
  <si>
    <t xml:space="preserve">Flat electricity          </t>
  </si>
  <si>
    <t>Room Hire</t>
  </si>
  <si>
    <t>NLC Coronation grant</t>
  </si>
  <si>
    <t>NLC Election room hire</t>
  </si>
  <si>
    <t>Devolved grass cutting</t>
  </si>
  <si>
    <t>HSBC Interest</t>
  </si>
  <si>
    <t>British Legion</t>
  </si>
  <si>
    <t>Two Tommies</t>
  </si>
  <si>
    <t>Centre licence</t>
  </si>
  <si>
    <t>Grove Groundworks</t>
  </si>
  <si>
    <t>PROW cutting</t>
  </si>
  <si>
    <t>SK verge cutting</t>
  </si>
  <si>
    <t>Watering (June)</t>
  </si>
  <si>
    <t>Chris Dunderdale</t>
  </si>
  <si>
    <t>Shutters for centre</t>
  </si>
  <si>
    <t>NLC Planning</t>
  </si>
  <si>
    <t>Futurform</t>
  </si>
  <si>
    <t>Presentation</t>
  </si>
  <si>
    <t>MD Signs</t>
  </si>
  <si>
    <t>Keep clear signs</t>
  </si>
  <si>
    <t>Watering</t>
  </si>
  <si>
    <t>Village grass cutting</t>
  </si>
  <si>
    <t>Christmas hampers</t>
  </si>
  <si>
    <t>Donation</t>
  </si>
  <si>
    <t>Videcom Security</t>
  </si>
  <si>
    <t>CCTV annual fee</t>
  </si>
  <si>
    <t>PKF Littlejohn</t>
  </si>
  <si>
    <t>External audit</t>
  </si>
  <si>
    <t>Handyman (3 wks)</t>
  </si>
  <si>
    <t>Cllr Karen Baker</t>
  </si>
  <si>
    <t>Mileage</t>
  </si>
  <si>
    <t xml:space="preserve">Clerk </t>
  </si>
  <si>
    <t>Glasdon</t>
  </si>
  <si>
    <t>Picnic table for station</t>
  </si>
  <si>
    <t>Picnic tables for rec grnd</t>
  </si>
  <si>
    <t>Room Hire May</t>
  </si>
  <si>
    <t>Room Hire June</t>
  </si>
  <si>
    <t>Room Hire July</t>
  </si>
  <si>
    <t>Room Hire August</t>
  </si>
  <si>
    <t>Bins for Rec Ground</t>
  </si>
  <si>
    <t>Tesco Mobile</t>
  </si>
  <si>
    <t>Council mobile</t>
  </si>
  <si>
    <t>Harrison Flagpoles</t>
  </si>
  <si>
    <t>Flagpole</t>
  </si>
  <si>
    <t>New Look</t>
  </si>
  <si>
    <t>Roof repairs</t>
  </si>
  <si>
    <t>Clerks day</t>
  </si>
  <si>
    <t>Village magazine</t>
  </si>
  <si>
    <t>Rignall Locksmiths</t>
  </si>
  <si>
    <t>Community Centre locks</t>
  </si>
  <si>
    <t>Paint for Centre</t>
  </si>
  <si>
    <t>North Lincs Council</t>
  </si>
  <si>
    <t>Flagpole application</t>
  </si>
  <si>
    <t>July Bank charges</t>
  </si>
  <si>
    <t>Sept bank charges</t>
  </si>
  <si>
    <t xml:space="preserve">        </t>
  </si>
  <si>
    <t>Oct bank charges</t>
  </si>
  <si>
    <t>Safety insp/painting</t>
  </si>
  <si>
    <t>Winter planting</t>
  </si>
  <si>
    <t>Rec ground installation</t>
  </si>
  <si>
    <t>Andy's Engines</t>
  </si>
  <si>
    <t>Christmas tree</t>
  </si>
  <si>
    <t>Painting</t>
  </si>
  <si>
    <t>JTB Plumbing &amp; Gas</t>
  </si>
  <si>
    <t>Gas safety check</t>
  </si>
  <si>
    <t>Nicky Graves</t>
  </si>
  <si>
    <t>Payment for tables</t>
  </si>
  <si>
    <t>Right Action</t>
  </si>
  <si>
    <t>Fire Extinguishers</t>
  </si>
  <si>
    <t>Cllr G Edwards</t>
  </si>
  <si>
    <t>Bingo machine</t>
  </si>
  <si>
    <t>Paint for Comm Centre</t>
  </si>
  <si>
    <t>The Works</t>
  </si>
  <si>
    <t>School pupils presents</t>
  </si>
  <si>
    <t>Repairs to lock</t>
  </si>
  <si>
    <t>Install bins,flagpole etc</t>
  </si>
  <si>
    <t>Domain hosting</t>
  </si>
  <si>
    <t>Kitchen sockets</t>
  </si>
  <si>
    <t>Inspection training</t>
  </si>
  <si>
    <t>Painting/training</t>
  </si>
  <si>
    <t>Painting/fence repairs</t>
  </si>
  <si>
    <t>Checking radiators</t>
  </si>
  <si>
    <t>Memories café</t>
  </si>
  <si>
    <t>School Christmas party</t>
  </si>
  <si>
    <t>Room Hire September</t>
  </si>
  <si>
    <t>Room Hire October</t>
  </si>
  <si>
    <t>WI Room Hire</t>
  </si>
  <si>
    <t>Magazine advert</t>
  </si>
  <si>
    <t>School coronation party</t>
  </si>
  <si>
    <t>YU Energy</t>
  </si>
  <si>
    <t>BCCRP</t>
  </si>
  <si>
    <t>Membership</t>
  </si>
  <si>
    <t>Phoenix Consultancy</t>
  </si>
  <si>
    <t>Repairs &amp; inspections</t>
  </si>
  <si>
    <t>Repairs to flat</t>
  </si>
  <si>
    <t>Electricity November</t>
  </si>
  <si>
    <t>Final gas bill</t>
  </si>
  <si>
    <t>Paint (deducted from inv 169)</t>
  </si>
  <si>
    <t>Repairs etc</t>
  </si>
  <si>
    <t>Norton Security</t>
  </si>
  <si>
    <t>Alarm service</t>
  </si>
  <si>
    <t>Room hire Nov-Jan</t>
  </si>
  <si>
    <t>Room hire (bingo)</t>
  </si>
  <si>
    <t>Cllr A Rank</t>
  </si>
  <si>
    <t>Toilet &amp; kitchen rolls</t>
  </si>
  <si>
    <t>Flasks for kitchen</t>
  </si>
  <si>
    <t>Room Hire (table top)</t>
  </si>
  <si>
    <t>Pile Up Cleaning</t>
  </si>
  <si>
    <t>Flat carpets</t>
  </si>
  <si>
    <t>New County Glazing</t>
  </si>
  <si>
    <t>Flat windows</t>
  </si>
  <si>
    <t>First Aid boxes</t>
  </si>
  <si>
    <t>Recreation ground ins</t>
  </si>
  <si>
    <t>Flat deposit refund</t>
  </si>
  <si>
    <t>Newton Newton Flags</t>
  </si>
  <si>
    <t>D-Day80 flag</t>
  </si>
  <si>
    <t>North Lincs Electrical</t>
  </si>
  <si>
    <t>Electrical inspections</t>
  </si>
  <si>
    <t xml:space="preserve">New Look </t>
  </si>
  <si>
    <t>Roof tiles replacement</t>
  </si>
  <si>
    <t>Inspections</t>
  </si>
  <si>
    <t>RSUK Group</t>
  </si>
  <si>
    <t>Solar panels</t>
  </si>
  <si>
    <t>P Kirkham</t>
  </si>
  <si>
    <t>Cleaning suppies</t>
  </si>
  <si>
    <t>Window cleaner</t>
  </si>
  <si>
    <t>Rec ground insurance</t>
  </si>
  <si>
    <t>Mileage Feb-March</t>
  </si>
  <si>
    <t>Comm Centre expenses</t>
  </si>
  <si>
    <t>Flat repairs</t>
  </si>
  <si>
    <t>Flat deposit</t>
  </si>
  <si>
    <t>Room hire</t>
  </si>
  <si>
    <t>Rent for mobile (Worlaby)</t>
  </si>
  <si>
    <t>Memories electricity</t>
  </si>
  <si>
    <t xml:space="preserve">Room hire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</si>
</sst>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 wrapText="1"/>
    </xf>
    <xf numFmtId="4" fontId="1" fillId="2" borderId="2" xfId="0" applyNumberFormat="1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2" fontId="1" fillId="2" borderId="2" xfId="0" applyNumberFormat="1" applyFont="1" applyFill="1" applyBorder="1" applyAlignment="1">
      <alignment horizontal="center" textRotation="90"/>
    </xf>
    <xf numFmtId="2" fontId="1" fillId="2" borderId="2" xfId="0" applyNumberFormat="1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15" fontId="4" fillId="0" borderId="4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" fontId="0" fillId="0" borderId="0" xfId="0" applyNumberFormat="1"/>
    <xf numFmtId="4" fontId="5" fillId="0" borderId="0" xfId="0" applyNumberFormat="1" applyFont="1"/>
    <xf numFmtId="4" fontId="3" fillId="0" borderId="4" xfId="0" applyNumberFormat="1" applyFont="1" applyBorder="1" applyAlignment="1">
      <alignment horizontal="right"/>
    </xf>
    <xf numFmtId="15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164" fontId="0" fillId="0" borderId="4" xfId="0" applyNumberFormat="1" applyBorder="1"/>
    <xf numFmtId="2" fontId="0" fillId="0" borderId="4" xfId="1" applyNumberFormat="1" applyFont="1" applyBorder="1"/>
    <xf numFmtId="0" fontId="0" fillId="0" borderId="4" xfId="1" applyNumberFormat="1" applyFont="1" applyBorder="1"/>
    <xf numFmtId="44" fontId="0" fillId="0" borderId="4" xfId="1" applyFont="1" applyBorder="1"/>
    <xf numFmtId="0" fontId="0" fillId="3" borderId="4" xfId="0" applyFill="1" applyBorder="1"/>
    <xf numFmtId="4" fontId="4" fillId="0" borderId="4" xfId="0" applyNumberFormat="1" applyFont="1" applyBorder="1"/>
    <xf numFmtId="0" fontId="4" fillId="4" borderId="4" xfId="0" applyFont="1" applyFill="1" applyBorder="1"/>
    <xf numFmtId="17" fontId="4" fillId="0" borderId="4" xfId="0" applyNumberFormat="1" applyFont="1" applyBorder="1" applyAlignment="1">
      <alignment horizontal="left"/>
    </xf>
    <xf numFmtId="4" fontId="3" fillId="0" borderId="4" xfId="0" applyNumberFormat="1" applyFont="1" applyBorder="1"/>
    <xf numFmtId="16" fontId="0" fillId="0" borderId="4" xfId="0" applyNumberFormat="1" applyBorder="1"/>
    <xf numFmtId="14" fontId="0" fillId="0" borderId="4" xfId="0" applyNumberFormat="1" applyBorder="1"/>
    <xf numFmtId="2" fontId="5" fillId="0" borderId="4" xfId="0" applyNumberFormat="1" applyFont="1" applyBorder="1"/>
    <xf numFmtId="4" fontId="5" fillId="0" borderId="4" xfId="0" applyNumberFormat="1" applyFont="1" applyBorder="1"/>
    <xf numFmtId="0" fontId="0" fillId="0" borderId="4" xfId="0" applyBorder="1" applyAlignment="1">
      <alignment horizontal="center" vertical="center"/>
    </xf>
    <xf numFmtId="15" fontId="0" fillId="0" borderId="0" xfId="0" applyNumberFormat="1"/>
    <xf numFmtId="0" fontId="0" fillId="0" borderId="3" xfId="0" applyBorder="1"/>
    <xf numFmtId="15" fontId="0" fillId="0" borderId="5" xfId="0" applyNumberFormat="1" applyBorder="1"/>
    <xf numFmtId="0" fontId="0" fillId="0" borderId="6" xfId="0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4" fontId="0" fillId="0" borderId="4" xfId="0" applyNumberFormat="1" applyBorder="1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5" fillId="0" borderId="4" xfId="0" applyFont="1" applyBorder="1"/>
    <xf numFmtId="2" fontId="0" fillId="0" borderId="3" xfId="0" applyNumberForma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/>
    <xf numFmtId="2" fontId="5" fillId="0" borderId="0" xfId="0" applyNumberFormat="1" applyFont="1"/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3" fillId="3" borderId="4" xfId="0" applyFont="1" applyFill="1" applyBorder="1" applyAlignment="1">
      <alignment horizontal="left"/>
    </xf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C770-E6D8-468A-B91D-67DA9F5E3CC3}">
  <sheetPr>
    <pageSetUpPr fitToPage="1"/>
  </sheetPr>
  <dimension ref="A1:R202"/>
  <sheetViews>
    <sheetView topLeftCell="B179" workbookViewId="0">
      <selection activeCell="R202" sqref="R202"/>
    </sheetView>
  </sheetViews>
  <sheetFormatPr defaultRowHeight="15" x14ac:dyDescent="0.25"/>
  <cols>
    <col min="1" max="1" width="10.140625" bestFit="1" customWidth="1"/>
    <col min="3" max="4" width="20.7109375" customWidth="1"/>
    <col min="10" max="10" width="9.5703125" bestFit="1" customWidth="1"/>
    <col min="11" max="11" width="10" bestFit="1" customWidth="1"/>
  </cols>
  <sheetData>
    <row r="1" spans="1:18" ht="104.2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2" t="s">
        <v>30</v>
      </c>
      <c r="K1" s="5" t="s">
        <v>9</v>
      </c>
      <c r="L1" s="6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7" t="s">
        <v>16</v>
      </c>
    </row>
    <row r="2" spans="1:18" x14ac:dyDescent="0.25">
      <c r="A2" s="16">
        <v>45019</v>
      </c>
      <c r="B2" s="17">
        <v>1</v>
      </c>
      <c r="C2" s="18" t="s">
        <v>17</v>
      </c>
      <c r="D2" s="18" t="s">
        <v>18</v>
      </c>
      <c r="E2" s="19">
        <v>50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>
        <f>SUM(E2:Q2)</f>
        <v>50</v>
      </c>
    </row>
    <row r="3" spans="1:18" x14ac:dyDescent="0.25">
      <c r="A3" s="16">
        <v>45021</v>
      </c>
      <c r="B3" s="17">
        <v>2</v>
      </c>
      <c r="C3" s="18" t="s">
        <v>19</v>
      </c>
      <c r="D3" s="18" t="s">
        <v>20</v>
      </c>
      <c r="E3" s="19">
        <v>8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>
        <f t="shared" ref="R3:R31" si="0">SUM(E3:Q3)</f>
        <v>8</v>
      </c>
    </row>
    <row r="4" spans="1:18" x14ac:dyDescent="0.25">
      <c r="A4" s="16">
        <v>45030</v>
      </c>
      <c r="B4" s="17">
        <v>3</v>
      </c>
      <c r="C4" s="18" t="s">
        <v>21</v>
      </c>
      <c r="D4" s="18" t="s">
        <v>22</v>
      </c>
      <c r="E4" s="19">
        <v>260.38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>
        <v>52.08</v>
      </c>
      <c r="R4" s="19">
        <f t="shared" si="0"/>
        <v>312.45999999999998</v>
      </c>
    </row>
    <row r="5" spans="1:18" x14ac:dyDescent="0.25">
      <c r="A5" s="16">
        <v>45030</v>
      </c>
      <c r="B5" s="17">
        <v>4</v>
      </c>
      <c r="C5" s="18" t="s">
        <v>23</v>
      </c>
      <c r="D5" s="18" t="s">
        <v>24</v>
      </c>
      <c r="E5" s="19">
        <v>20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>
        <f t="shared" si="0"/>
        <v>20</v>
      </c>
    </row>
    <row r="6" spans="1:18" x14ac:dyDescent="0.25">
      <c r="A6" s="16">
        <v>45030</v>
      </c>
      <c r="B6" s="17">
        <v>5</v>
      </c>
      <c r="C6" s="18" t="s">
        <v>25</v>
      </c>
      <c r="D6" s="18" t="s">
        <v>26</v>
      </c>
      <c r="E6" s="19"/>
      <c r="F6" s="18"/>
      <c r="G6" s="18"/>
      <c r="H6" s="18"/>
      <c r="I6" s="18"/>
      <c r="J6" s="18"/>
      <c r="K6" s="19">
        <v>170</v>
      </c>
      <c r="L6" s="18"/>
      <c r="M6" s="18"/>
      <c r="N6" s="18"/>
      <c r="O6" s="18"/>
      <c r="P6" s="18"/>
      <c r="Q6" s="19">
        <v>34</v>
      </c>
      <c r="R6" s="19">
        <f t="shared" si="0"/>
        <v>204</v>
      </c>
    </row>
    <row r="7" spans="1:18" x14ac:dyDescent="0.25">
      <c r="A7" s="16">
        <v>45030</v>
      </c>
      <c r="B7" s="17">
        <v>6</v>
      </c>
      <c r="C7" s="18" t="s">
        <v>27</v>
      </c>
      <c r="D7" s="18" t="s">
        <v>28</v>
      </c>
      <c r="E7" s="19"/>
      <c r="F7" s="18">
        <v>602.36</v>
      </c>
      <c r="G7" s="18"/>
      <c r="H7" s="19">
        <v>150.6</v>
      </c>
      <c r="I7" s="18"/>
      <c r="J7" s="18"/>
      <c r="K7" s="18"/>
      <c r="L7" s="18"/>
      <c r="M7" s="18"/>
      <c r="N7" s="18"/>
      <c r="O7" s="18"/>
      <c r="P7" s="18"/>
      <c r="Q7" s="18"/>
      <c r="R7" s="19">
        <f t="shared" si="0"/>
        <v>752.96</v>
      </c>
    </row>
    <row r="8" spans="1:18" x14ac:dyDescent="0.25">
      <c r="A8" s="16">
        <v>45030</v>
      </c>
      <c r="B8" s="17">
        <v>7</v>
      </c>
      <c r="C8" s="18" t="s">
        <v>27</v>
      </c>
      <c r="D8" s="18" t="s">
        <v>29</v>
      </c>
      <c r="E8" s="19"/>
      <c r="F8" s="18"/>
      <c r="G8" s="18">
        <v>6.26</v>
      </c>
      <c r="H8" s="19"/>
      <c r="I8" s="18"/>
      <c r="J8" s="18"/>
      <c r="K8" s="18"/>
      <c r="L8" s="18"/>
      <c r="M8" s="18"/>
      <c r="N8" s="18"/>
      <c r="O8" s="18"/>
      <c r="P8" s="18"/>
      <c r="Q8" s="18"/>
      <c r="R8" s="19">
        <f t="shared" si="0"/>
        <v>6.26</v>
      </c>
    </row>
    <row r="9" spans="1:18" x14ac:dyDescent="0.25">
      <c r="A9" s="16">
        <v>45030</v>
      </c>
      <c r="B9" s="17">
        <v>8</v>
      </c>
      <c r="C9" s="18" t="s">
        <v>31</v>
      </c>
      <c r="D9" s="18" t="s">
        <v>32</v>
      </c>
      <c r="E9" s="19"/>
      <c r="F9" s="18"/>
      <c r="G9" s="18"/>
      <c r="H9" s="19"/>
      <c r="I9" s="18"/>
      <c r="J9" s="19">
        <v>550</v>
      </c>
      <c r="K9" s="18"/>
      <c r="L9" s="18"/>
      <c r="M9" s="18"/>
      <c r="N9" s="18"/>
      <c r="O9" s="18"/>
      <c r="P9" s="18"/>
      <c r="Q9" s="19">
        <v>110</v>
      </c>
      <c r="R9" s="19">
        <f t="shared" si="0"/>
        <v>660</v>
      </c>
    </row>
    <row r="10" spans="1:18" x14ac:dyDescent="0.25">
      <c r="A10" s="16">
        <v>45030</v>
      </c>
      <c r="B10" s="17">
        <v>9</v>
      </c>
      <c r="C10" s="18" t="s">
        <v>33</v>
      </c>
      <c r="D10" s="18" t="s">
        <v>34</v>
      </c>
      <c r="E10" s="19">
        <v>482.44</v>
      </c>
      <c r="F10" s="18"/>
      <c r="G10" s="18"/>
      <c r="H10" s="19"/>
      <c r="I10" s="18"/>
      <c r="J10" s="19"/>
      <c r="K10" s="18"/>
      <c r="L10" s="18"/>
      <c r="M10" s="18"/>
      <c r="N10" s="18"/>
      <c r="O10" s="18"/>
      <c r="P10" s="18"/>
      <c r="Q10" s="19"/>
      <c r="R10" s="19">
        <f t="shared" si="0"/>
        <v>482.44</v>
      </c>
    </row>
    <row r="11" spans="1:18" x14ac:dyDescent="0.25">
      <c r="A11" s="16">
        <v>45030</v>
      </c>
      <c r="B11" s="17">
        <v>10</v>
      </c>
      <c r="C11" s="18" t="s">
        <v>35</v>
      </c>
      <c r="D11" s="18" t="s">
        <v>36</v>
      </c>
      <c r="E11" s="19"/>
      <c r="F11" s="18"/>
      <c r="G11" s="18"/>
      <c r="H11" s="19"/>
      <c r="I11" s="18"/>
      <c r="J11" s="19"/>
      <c r="K11" s="18"/>
      <c r="L11" s="18"/>
      <c r="M11" s="18"/>
      <c r="N11" s="18"/>
      <c r="O11" s="19">
        <v>30</v>
      </c>
      <c r="P11" s="18"/>
      <c r="Q11" s="19"/>
      <c r="R11" s="19">
        <f t="shared" si="0"/>
        <v>30</v>
      </c>
    </row>
    <row r="12" spans="1:18" x14ac:dyDescent="0.25">
      <c r="A12" s="16">
        <v>45030</v>
      </c>
      <c r="B12" s="17">
        <v>11</v>
      </c>
      <c r="C12" s="18" t="s">
        <v>37</v>
      </c>
      <c r="D12" s="18" t="s">
        <v>38</v>
      </c>
      <c r="E12" s="19">
        <v>500.81</v>
      </c>
      <c r="F12" s="18"/>
      <c r="G12" s="18"/>
      <c r="H12" s="19"/>
      <c r="I12" s="18"/>
      <c r="J12" s="19"/>
      <c r="K12" s="18"/>
      <c r="L12" s="18"/>
      <c r="M12" s="18"/>
      <c r="N12" s="18"/>
      <c r="O12" s="19"/>
      <c r="P12" s="18"/>
      <c r="Q12" s="19"/>
      <c r="R12" s="19">
        <f t="shared" si="0"/>
        <v>500.81</v>
      </c>
    </row>
    <row r="13" spans="1:18" x14ac:dyDescent="0.25">
      <c r="A13" s="16">
        <v>45031</v>
      </c>
      <c r="B13" s="17">
        <v>12</v>
      </c>
      <c r="C13" s="18" t="s">
        <v>39</v>
      </c>
      <c r="D13" s="18" t="s">
        <v>40</v>
      </c>
      <c r="E13" s="19"/>
      <c r="F13" s="18"/>
      <c r="G13" s="18"/>
      <c r="H13" s="19"/>
      <c r="I13" s="18"/>
      <c r="J13" s="19"/>
      <c r="K13" s="18"/>
      <c r="L13" s="18"/>
      <c r="M13" s="18"/>
      <c r="N13" s="18"/>
      <c r="O13" s="19">
        <v>25</v>
      </c>
      <c r="P13" s="18"/>
      <c r="Q13" s="19"/>
      <c r="R13" s="19">
        <f t="shared" si="0"/>
        <v>25</v>
      </c>
    </row>
    <row r="14" spans="1:18" x14ac:dyDescent="0.25">
      <c r="A14" s="16">
        <v>45034</v>
      </c>
      <c r="B14" s="17">
        <v>13</v>
      </c>
      <c r="C14" s="18" t="s">
        <v>41</v>
      </c>
      <c r="D14" s="18" t="s">
        <v>42</v>
      </c>
      <c r="E14" s="19"/>
      <c r="F14" s="18"/>
      <c r="G14" s="18"/>
      <c r="H14" s="18"/>
      <c r="I14" s="18"/>
      <c r="J14" s="19"/>
      <c r="K14" s="18"/>
      <c r="L14" s="18"/>
      <c r="M14" s="18"/>
      <c r="N14" s="18"/>
      <c r="O14" s="19"/>
      <c r="P14" s="18">
        <v>1458.58</v>
      </c>
      <c r="Q14" s="19">
        <v>291.72000000000003</v>
      </c>
      <c r="R14" s="19">
        <f t="shared" si="0"/>
        <v>1750.3</v>
      </c>
    </row>
    <row r="15" spans="1:18" x14ac:dyDescent="0.25">
      <c r="A15" s="16">
        <v>45035</v>
      </c>
      <c r="B15" s="17">
        <v>14</v>
      </c>
      <c r="C15" s="18" t="s">
        <v>43</v>
      </c>
      <c r="D15" s="18" t="s">
        <v>44</v>
      </c>
      <c r="E15" s="19"/>
      <c r="F15" s="18"/>
      <c r="G15" s="18"/>
      <c r="H15" s="18"/>
      <c r="I15" s="18"/>
      <c r="J15" s="19"/>
      <c r="K15" s="18"/>
      <c r="L15" s="18"/>
      <c r="M15" s="18"/>
      <c r="N15" s="18"/>
      <c r="O15" s="19"/>
      <c r="P15" s="18">
        <v>694.4</v>
      </c>
      <c r="Q15" s="19">
        <v>34.72</v>
      </c>
      <c r="R15" s="19">
        <f t="shared" si="0"/>
        <v>729.12</v>
      </c>
    </row>
    <row r="16" spans="1:18" x14ac:dyDescent="0.25">
      <c r="A16" s="16">
        <v>45040</v>
      </c>
      <c r="B16" s="17">
        <v>15</v>
      </c>
      <c r="C16" s="18" t="s">
        <v>45</v>
      </c>
      <c r="D16" s="18" t="s">
        <v>46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>
        <v>272.35000000000002</v>
      </c>
      <c r="P16" s="18"/>
      <c r="Q16" s="19">
        <v>54.47</v>
      </c>
      <c r="R16" s="19">
        <f t="shared" si="0"/>
        <v>326.82000000000005</v>
      </c>
    </row>
    <row r="17" spans="1:18" x14ac:dyDescent="0.25">
      <c r="A17" s="16">
        <v>45044</v>
      </c>
      <c r="B17" s="17">
        <v>16</v>
      </c>
      <c r="C17" s="18" t="s">
        <v>47</v>
      </c>
      <c r="D17" s="18" t="s">
        <v>48</v>
      </c>
      <c r="E17" s="18"/>
      <c r="F17" s="18"/>
      <c r="G17" s="18"/>
      <c r="H17" s="18"/>
      <c r="I17" s="18"/>
      <c r="J17" s="18"/>
      <c r="K17" s="19">
        <v>32</v>
      </c>
      <c r="L17" s="19"/>
      <c r="M17" s="18"/>
      <c r="N17" s="18"/>
      <c r="O17" s="18"/>
      <c r="P17" s="19">
        <v>64</v>
      </c>
      <c r="Q17" s="19"/>
      <c r="R17" s="19">
        <f t="shared" si="0"/>
        <v>96</v>
      </c>
    </row>
    <row r="18" spans="1:18" x14ac:dyDescent="0.25">
      <c r="A18" s="16">
        <v>45050</v>
      </c>
      <c r="B18" s="17">
        <v>17</v>
      </c>
      <c r="C18" s="18" t="s">
        <v>47</v>
      </c>
      <c r="D18" s="18" t="s">
        <v>48</v>
      </c>
      <c r="E18" s="18"/>
      <c r="F18" s="18"/>
      <c r="G18" s="18"/>
      <c r="H18" s="18"/>
      <c r="I18" s="18"/>
      <c r="J18" s="18"/>
      <c r="K18" s="19"/>
      <c r="L18" s="19"/>
      <c r="M18" s="18"/>
      <c r="N18" s="18"/>
      <c r="O18" s="19">
        <v>48</v>
      </c>
      <c r="P18" s="19"/>
      <c r="Q18" s="19"/>
      <c r="R18" s="19">
        <f t="shared" si="0"/>
        <v>48</v>
      </c>
    </row>
    <row r="19" spans="1:18" x14ac:dyDescent="0.25">
      <c r="A19" s="16">
        <v>45061</v>
      </c>
      <c r="B19" s="17">
        <v>18</v>
      </c>
      <c r="C19" s="18" t="s">
        <v>25</v>
      </c>
      <c r="D19" s="18" t="s">
        <v>63</v>
      </c>
      <c r="E19" s="18"/>
      <c r="F19" s="18"/>
      <c r="G19" s="18"/>
      <c r="H19" s="18"/>
      <c r="I19" s="18"/>
      <c r="J19" s="18"/>
      <c r="K19" s="19">
        <v>160</v>
      </c>
      <c r="L19" s="19"/>
      <c r="M19" s="18"/>
      <c r="N19" s="18"/>
      <c r="O19" s="19"/>
      <c r="P19" s="19"/>
      <c r="Q19" s="19">
        <v>32</v>
      </c>
      <c r="R19" s="19">
        <f t="shared" si="0"/>
        <v>192</v>
      </c>
    </row>
    <row r="20" spans="1:18" x14ac:dyDescent="0.25">
      <c r="A20" s="16">
        <v>45061</v>
      </c>
      <c r="B20" s="17">
        <v>19</v>
      </c>
      <c r="C20" s="18" t="s">
        <v>25</v>
      </c>
      <c r="D20" s="18" t="s">
        <v>64</v>
      </c>
      <c r="E20" s="18"/>
      <c r="F20" s="18"/>
      <c r="G20" s="18"/>
      <c r="H20" s="18"/>
      <c r="I20" s="18"/>
      <c r="J20" s="18"/>
      <c r="K20" s="19"/>
      <c r="L20" s="19">
        <v>456.92</v>
      </c>
      <c r="M20" s="18"/>
      <c r="N20" s="18"/>
      <c r="O20" s="19"/>
      <c r="P20" s="19"/>
      <c r="Q20" s="19">
        <v>91.38</v>
      </c>
      <c r="R20" s="19">
        <f t="shared" si="0"/>
        <v>548.29999999999995</v>
      </c>
    </row>
    <row r="21" spans="1:18" x14ac:dyDescent="0.25">
      <c r="A21" s="16">
        <v>45061</v>
      </c>
      <c r="B21" s="17">
        <v>20</v>
      </c>
      <c r="C21" s="18" t="s">
        <v>31</v>
      </c>
      <c r="D21" s="18" t="s">
        <v>65</v>
      </c>
      <c r="E21" s="18"/>
      <c r="F21" s="18"/>
      <c r="G21" s="18"/>
      <c r="H21" s="18"/>
      <c r="I21" s="18"/>
      <c r="J21" s="19">
        <v>200</v>
      </c>
      <c r="K21" s="19"/>
      <c r="L21" s="19"/>
      <c r="M21" s="18"/>
      <c r="N21" s="18"/>
      <c r="O21" s="19"/>
      <c r="P21" s="19"/>
      <c r="Q21" s="19">
        <v>40</v>
      </c>
      <c r="R21" s="19">
        <f t="shared" si="0"/>
        <v>240</v>
      </c>
    </row>
    <row r="22" spans="1:18" x14ac:dyDescent="0.25">
      <c r="A22" s="16">
        <v>45061</v>
      </c>
      <c r="B22" s="17">
        <v>21</v>
      </c>
      <c r="C22" s="18" t="s">
        <v>31</v>
      </c>
      <c r="D22" s="18" t="s">
        <v>32</v>
      </c>
      <c r="E22" s="18"/>
      <c r="F22" s="18"/>
      <c r="G22" s="18"/>
      <c r="H22" s="18"/>
      <c r="I22" s="18"/>
      <c r="J22" s="19">
        <v>550</v>
      </c>
      <c r="K22" s="19"/>
      <c r="L22" s="19"/>
      <c r="M22" s="18"/>
      <c r="N22" s="18"/>
      <c r="O22" s="19"/>
      <c r="P22" s="19"/>
      <c r="Q22" s="19">
        <v>110</v>
      </c>
      <c r="R22" s="19">
        <f t="shared" si="0"/>
        <v>660</v>
      </c>
    </row>
    <row r="23" spans="1:18" x14ac:dyDescent="0.25">
      <c r="A23" s="16">
        <v>45061</v>
      </c>
      <c r="B23" s="17">
        <v>22</v>
      </c>
      <c r="C23" s="18" t="s">
        <v>27</v>
      </c>
      <c r="D23" s="18" t="s">
        <v>28</v>
      </c>
      <c r="E23" s="18"/>
      <c r="F23" s="18">
        <v>602.55999999999995</v>
      </c>
      <c r="G23" s="18"/>
      <c r="H23" s="19">
        <v>150.4</v>
      </c>
      <c r="I23" s="18"/>
      <c r="J23" s="19"/>
      <c r="K23" s="18"/>
      <c r="L23" s="18"/>
      <c r="M23" s="18"/>
      <c r="N23" s="18"/>
      <c r="O23" s="19"/>
      <c r="P23" s="18"/>
      <c r="Q23" s="18"/>
      <c r="R23" s="19">
        <f t="shared" si="0"/>
        <v>752.95999999999992</v>
      </c>
    </row>
    <row r="24" spans="1:18" x14ac:dyDescent="0.25">
      <c r="A24" s="16">
        <v>45061</v>
      </c>
      <c r="B24" s="17">
        <v>23</v>
      </c>
      <c r="C24" s="18" t="s">
        <v>47</v>
      </c>
      <c r="D24" s="18" t="s">
        <v>48</v>
      </c>
      <c r="E24" s="18"/>
      <c r="F24" s="18"/>
      <c r="G24" s="18"/>
      <c r="H24" s="19"/>
      <c r="I24" s="18"/>
      <c r="J24" s="19"/>
      <c r="K24" s="18"/>
      <c r="L24" s="18"/>
      <c r="M24" s="18"/>
      <c r="N24" s="18"/>
      <c r="O24" s="19">
        <v>48</v>
      </c>
      <c r="P24" s="18"/>
      <c r="Q24" s="18"/>
      <c r="R24" s="19">
        <f t="shared" si="0"/>
        <v>48</v>
      </c>
    </row>
    <row r="25" spans="1:18" x14ac:dyDescent="0.25">
      <c r="A25" s="16">
        <v>45064</v>
      </c>
      <c r="B25" s="17">
        <v>24</v>
      </c>
      <c r="C25" s="18" t="s">
        <v>41</v>
      </c>
      <c r="D25" s="18" t="s">
        <v>42</v>
      </c>
      <c r="E25" s="18"/>
      <c r="F25" s="18"/>
      <c r="G25" s="18"/>
      <c r="H25" s="19"/>
      <c r="I25" s="18"/>
      <c r="J25" s="19"/>
      <c r="K25" s="18"/>
      <c r="L25" s="18"/>
      <c r="M25" s="18"/>
      <c r="N25" s="18"/>
      <c r="O25" s="19"/>
      <c r="P25" s="18">
        <v>1631.08</v>
      </c>
      <c r="Q25" s="19">
        <v>326.20999999999998</v>
      </c>
      <c r="R25" s="19">
        <f t="shared" si="0"/>
        <v>1957.29</v>
      </c>
    </row>
    <row r="26" spans="1:18" x14ac:dyDescent="0.25">
      <c r="A26" s="16">
        <v>45065</v>
      </c>
      <c r="B26" s="17">
        <v>25</v>
      </c>
      <c r="C26" s="18" t="s">
        <v>43</v>
      </c>
      <c r="D26" s="18" t="s">
        <v>44</v>
      </c>
      <c r="E26" s="18"/>
      <c r="F26" s="18"/>
      <c r="G26" s="18"/>
      <c r="H26" s="19"/>
      <c r="I26" s="18"/>
      <c r="J26" s="19"/>
      <c r="K26" s="18"/>
      <c r="L26" s="18"/>
      <c r="M26" s="18"/>
      <c r="N26" s="18"/>
      <c r="O26" s="19"/>
      <c r="P26" s="18">
        <v>462.96</v>
      </c>
      <c r="Q26" s="19">
        <v>23.15</v>
      </c>
      <c r="R26" s="19">
        <f t="shared" si="0"/>
        <v>486.10999999999996</v>
      </c>
    </row>
    <row r="27" spans="1:18" x14ac:dyDescent="0.25">
      <c r="A27" s="16">
        <v>45068</v>
      </c>
      <c r="B27" s="17">
        <v>26</v>
      </c>
      <c r="C27" s="18" t="s">
        <v>47</v>
      </c>
      <c r="D27" s="18" t="s">
        <v>48</v>
      </c>
      <c r="E27" s="18"/>
      <c r="F27" s="18"/>
      <c r="G27" s="18"/>
      <c r="H27" s="19"/>
      <c r="I27" s="18"/>
      <c r="J27" s="19"/>
      <c r="K27" s="18"/>
      <c r="L27" s="18"/>
      <c r="M27" s="18"/>
      <c r="N27" s="18"/>
      <c r="O27" s="19">
        <v>48</v>
      </c>
      <c r="P27" s="18"/>
      <c r="Q27" s="18"/>
      <c r="R27" s="19">
        <f t="shared" si="0"/>
        <v>48</v>
      </c>
    </row>
    <row r="28" spans="1:18" x14ac:dyDescent="0.25">
      <c r="A28" s="16">
        <v>45052</v>
      </c>
      <c r="B28" s="17">
        <v>27</v>
      </c>
      <c r="C28" s="18" t="s">
        <v>19</v>
      </c>
      <c r="D28" s="18" t="s">
        <v>20</v>
      </c>
      <c r="E28" s="19">
        <v>10.5</v>
      </c>
      <c r="F28" s="18"/>
      <c r="G28" s="18"/>
      <c r="H28" s="19"/>
      <c r="I28" s="18"/>
      <c r="J28" s="18"/>
      <c r="K28" s="18"/>
      <c r="L28" s="18"/>
      <c r="M28" s="18"/>
      <c r="N28" s="18"/>
      <c r="O28" s="19"/>
      <c r="P28" s="18"/>
      <c r="Q28" s="18"/>
      <c r="R28" s="19">
        <f t="shared" si="0"/>
        <v>10.5</v>
      </c>
    </row>
    <row r="29" spans="1:18" x14ac:dyDescent="0.25">
      <c r="A29" s="16">
        <v>45078</v>
      </c>
      <c r="B29" s="17">
        <v>28</v>
      </c>
      <c r="C29" s="18" t="s">
        <v>47</v>
      </c>
      <c r="D29" s="18" t="s">
        <v>66</v>
      </c>
      <c r="E29" s="19"/>
      <c r="F29" s="18"/>
      <c r="G29" s="18"/>
      <c r="H29" s="19"/>
      <c r="I29" s="18"/>
      <c r="J29" s="18"/>
      <c r="K29" s="18"/>
      <c r="L29" s="18"/>
      <c r="M29" s="18"/>
      <c r="N29" s="18"/>
      <c r="O29" s="19">
        <v>139.91999999999999</v>
      </c>
      <c r="P29" s="18"/>
      <c r="Q29" s="18">
        <v>3.88</v>
      </c>
      <c r="R29" s="19">
        <f t="shared" si="0"/>
        <v>143.79999999999998</v>
      </c>
    </row>
    <row r="30" spans="1:18" x14ac:dyDescent="0.25">
      <c r="A30" s="16">
        <v>45082</v>
      </c>
      <c r="B30" s="17">
        <v>29</v>
      </c>
      <c r="C30" s="18" t="s">
        <v>19</v>
      </c>
      <c r="D30" s="18" t="s">
        <v>20</v>
      </c>
      <c r="E30" s="19">
        <v>8</v>
      </c>
      <c r="F30" s="18"/>
      <c r="G30" s="18"/>
      <c r="H30" s="19"/>
      <c r="I30" s="18"/>
      <c r="J30" s="18"/>
      <c r="K30" s="18"/>
      <c r="L30" s="18"/>
      <c r="M30" s="18"/>
      <c r="N30" s="18"/>
      <c r="O30" s="19"/>
      <c r="P30" s="18"/>
      <c r="Q30" s="18"/>
      <c r="R30" s="19">
        <f t="shared" si="0"/>
        <v>8</v>
      </c>
    </row>
    <row r="31" spans="1:18" x14ac:dyDescent="0.25">
      <c r="A31" s="16">
        <v>45092</v>
      </c>
      <c r="B31" s="17">
        <v>30</v>
      </c>
      <c r="C31" s="18" t="s">
        <v>67</v>
      </c>
      <c r="D31" s="18" t="s">
        <v>68</v>
      </c>
      <c r="E31" s="19"/>
      <c r="F31" s="18"/>
      <c r="G31" s="18"/>
      <c r="H31" s="19"/>
      <c r="I31" s="18"/>
      <c r="J31" s="18"/>
      <c r="K31" s="18">
        <v>19.149999999999999</v>
      </c>
      <c r="L31" s="18"/>
      <c r="M31" s="18"/>
      <c r="N31" s="18"/>
      <c r="O31" s="19"/>
      <c r="P31" s="18"/>
      <c r="Q31" s="18"/>
      <c r="R31" s="19">
        <f t="shared" si="0"/>
        <v>19.149999999999999</v>
      </c>
    </row>
    <row r="32" spans="1:18" x14ac:dyDescent="0.25">
      <c r="A32" s="16">
        <v>45092</v>
      </c>
      <c r="B32" s="17">
        <v>31</v>
      </c>
      <c r="C32" s="18" t="s">
        <v>27</v>
      </c>
      <c r="D32" s="18" t="s">
        <v>28</v>
      </c>
      <c r="E32" s="19"/>
      <c r="F32" s="18">
        <v>602.36</v>
      </c>
      <c r="G32" s="18"/>
      <c r="H32" s="19">
        <v>150.6</v>
      </c>
      <c r="I32" s="18"/>
      <c r="J32" s="18"/>
      <c r="K32" s="18"/>
      <c r="L32" s="18"/>
      <c r="M32" s="18"/>
      <c r="N32" s="18"/>
      <c r="O32" s="19"/>
      <c r="P32" s="18"/>
      <c r="Q32" s="18"/>
      <c r="R32" s="19">
        <f t="shared" ref="R32:R49" si="1">SUM(E32:Q32)</f>
        <v>752.96</v>
      </c>
    </row>
    <row r="33" spans="1:18" x14ac:dyDescent="0.25">
      <c r="A33" s="16">
        <v>45092</v>
      </c>
      <c r="B33" s="17">
        <v>32</v>
      </c>
      <c r="C33" s="18" t="s">
        <v>27</v>
      </c>
      <c r="D33" s="18" t="s">
        <v>29</v>
      </c>
      <c r="E33" s="18"/>
      <c r="F33" s="18"/>
      <c r="G33" s="18">
        <v>7.16</v>
      </c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9">
        <f t="shared" si="1"/>
        <v>7.16</v>
      </c>
    </row>
    <row r="34" spans="1:18" x14ac:dyDescent="0.25">
      <c r="A34" s="16">
        <v>45092</v>
      </c>
      <c r="B34" s="17">
        <v>33</v>
      </c>
      <c r="C34" s="18" t="s">
        <v>21</v>
      </c>
      <c r="D34" s="18" t="s">
        <v>69</v>
      </c>
      <c r="E34" s="19">
        <v>54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>
        <v>10.8</v>
      </c>
      <c r="R34" s="19">
        <f t="shared" si="1"/>
        <v>64.8</v>
      </c>
    </row>
    <row r="35" spans="1:18" x14ac:dyDescent="0.25">
      <c r="A35" s="16">
        <v>45092</v>
      </c>
      <c r="B35" s="17">
        <v>34</v>
      </c>
      <c r="C35" s="18" t="s">
        <v>25</v>
      </c>
      <c r="D35" s="18" t="s">
        <v>64</v>
      </c>
      <c r="E35" s="19"/>
      <c r="F35" s="18"/>
      <c r="G35" s="18"/>
      <c r="H35" s="18"/>
      <c r="I35" s="18"/>
      <c r="J35" s="18"/>
      <c r="K35" s="18"/>
      <c r="L35" s="18">
        <v>456.92</v>
      </c>
      <c r="M35" s="18"/>
      <c r="N35" s="18"/>
      <c r="O35" s="18"/>
      <c r="P35" s="18"/>
      <c r="Q35" s="19">
        <v>91.38</v>
      </c>
      <c r="R35" s="19">
        <f t="shared" si="1"/>
        <v>548.29999999999995</v>
      </c>
    </row>
    <row r="36" spans="1:18" x14ac:dyDescent="0.25">
      <c r="A36" s="16">
        <v>45092</v>
      </c>
      <c r="B36" s="17">
        <v>35</v>
      </c>
      <c r="C36" s="18" t="s">
        <v>25</v>
      </c>
      <c r="D36" s="18" t="s">
        <v>63</v>
      </c>
      <c r="E36" s="19"/>
      <c r="F36" s="18"/>
      <c r="G36" s="18"/>
      <c r="H36" s="18"/>
      <c r="I36" s="18"/>
      <c r="J36" s="18"/>
      <c r="K36" s="19">
        <v>225</v>
      </c>
      <c r="L36" s="18"/>
      <c r="M36" s="18"/>
      <c r="N36" s="18"/>
      <c r="O36" s="18"/>
      <c r="P36" s="18"/>
      <c r="Q36" s="19">
        <v>45</v>
      </c>
      <c r="R36" s="19">
        <f t="shared" si="1"/>
        <v>270</v>
      </c>
    </row>
    <row r="37" spans="1:18" x14ac:dyDescent="0.25">
      <c r="A37" s="16">
        <v>45092</v>
      </c>
      <c r="B37" s="17">
        <v>36</v>
      </c>
      <c r="C37" s="18" t="s">
        <v>31</v>
      </c>
      <c r="D37" s="18" t="s">
        <v>32</v>
      </c>
      <c r="E37" s="19"/>
      <c r="F37" s="18"/>
      <c r="G37" s="18"/>
      <c r="H37" s="18"/>
      <c r="I37" s="18"/>
      <c r="J37" s="20">
        <v>1100</v>
      </c>
      <c r="K37" s="19"/>
      <c r="L37" s="18"/>
      <c r="M37" s="18"/>
      <c r="N37" s="18"/>
      <c r="O37" s="18"/>
      <c r="P37" s="18"/>
      <c r="Q37" s="19">
        <v>220</v>
      </c>
      <c r="R37" s="19">
        <f t="shared" si="1"/>
        <v>1320</v>
      </c>
    </row>
    <row r="38" spans="1:18" x14ac:dyDescent="0.25">
      <c r="A38" s="16">
        <v>45092</v>
      </c>
      <c r="B38" s="17">
        <v>37</v>
      </c>
      <c r="C38" s="18" t="s">
        <v>70</v>
      </c>
      <c r="D38" s="18" t="s">
        <v>71</v>
      </c>
      <c r="E38" s="19">
        <v>574</v>
      </c>
      <c r="F38" s="18"/>
      <c r="G38" s="18"/>
      <c r="H38" s="18"/>
      <c r="I38" s="18"/>
      <c r="J38" s="20"/>
      <c r="K38" s="19"/>
      <c r="L38" s="18"/>
      <c r="M38" s="18"/>
      <c r="N38" s="18"/>
      <c r="O38" s="18"/>
      <c r="P38" s="18"/>
      <c r="Q38" s="19"/>
      <c r="R38" s="19">
        <f t="shared" si="1"/>
        <v>574</v>
      </c>
    </row>
    <row r="39" spans="1:18" x14ac:dyDescent="0.25">
      <c r="A39" s="16">
        <v>45095</v>
      </c>
      <c r="B39" s="17">
        <v>38</v>
      </c>
      <c r="C39" s="18" t="s">
        <v>41</v>
      </c>
      <c r="D39" s="18" t="s">
        <v>42</v>
      </c>
      <c r="E39" s="18"/>
      <c r="F39" s="18"/>
      <c r="G39" s="18"/>
      <c r="H39" s="18"/>
      <c r="I39" s="18"/>
      <c r="J39" s="20"/>
      <c r="K39" s="19"/>
      <c r="L39" s="18"/>
      <c r="M39" s="18"/>
      <c r="N39" s="18"/>
      <c r="O39" s="18"/>
      <c r="P39" s="18">
        <v>1315.99</v>
      </c>
      <c r="Q39" s="19">
        <v>263.2</v>
      </c>
      <c r="R39" s="19">
        <f t="shared" si="1"/>
        <v>1579.19</v>
      </c>
    </row>
    <row r="40" spans="1:18" x14ac:dyDescent="0.25">
      <c r="A40" s="16">
        <v>45092</v>
      </c>
      <c r="B40" s="17">
        <v>39</v>
      </c>
      <c r="C40" s="18" t="s">
        <v>43</v>
      </c>
      <c r="D40" s="18" t="s">
        <v>44</v>
      </c>
      <c r="E40" s="18"/>
      <c r="F40" s="18"/>
      <c r="G40" s="18"/>
      <c r="H40" s="18"/>
      <c r="I40" s="18"/>
      <c r="J40" s="20"/>
      <c r="K40" s="19"/>
      <c r="L40" s="18"/>
      <c r="M40" s="18"/>
      <c r="N40" s="18"/>
      <c r="O40" s="18"/>
      <c r="P40" s="18">
        <v>191.14</v>
      </c>
      <c r="Q40" s="19">
        <v>9.56</v>
      </c>
      <c r="R40" s="19">
        <f t="shared" si="1"/>
        <v>200.7</v>
      </c>
    </row>
    <row r="41" spans="1:18" x14ac:dyDescent="0.25">
      <c r="A41" s="16">
        <v>45112</v>
      </c>
      <c r="B41" s="17">
        <v>40</v>
      </c>
      <c r="C41" s="18" t="s">
        <v>72</v>
      </c>
      <c r="D41" s="18" t="s">
        <v>73</v>
      </c>
      <c r="E41" s="18"/>
      <c r="F41" s="18"/>
      <c r="G41" s="18"/>
      <c r="H41" s="18"/>
      <c r="I41" s="18"/>
      <c r="J41" s="18"/>
      <c r="K41" s="19"/>
      <c r="L41" s="18"/>
      <c r="M41" s="18"/>
      <c r="N41" s="18"/>
      <c r="O41" s="19">
        <v>495</v>
      </c>
      <c r="P41" s="18"/>
      <c r="Q41" s="18"/>
      <c r="R41" s="19">
        <f t="shared" si="1"/>
        <v>495</v>
      </c>
    </row>
    <row r="42" spans="1:18" x14ac:dyDescent="0.25">
      <c r="A42" s="16">
        <v>45113</v>
      </c>
      <c r="B42" s="17">
        <v>41</v>
      </c>
      <c r="C42" s="18" t="s">
        <v>19</v>
      </c>
      <c r="D42" s="18" t="s">
        <v>20</v>
      </c>
      <c r="E42" s="19">
        <v>8</v>
      </c>
      <c r="F42" s="18"/>
      <c r="G42" s="18"/>
      <c r="H42" s="18"/>
      <c r="I42" s="18"/>
      <c r="J42" s="18"/>
      <c r="K42" s="18"/>
      <c r="L42" s="18"/>
      <c r="M42" s="18"/>
      <c r="N42" s="18"/>
      <c r="O42" s="19"/>
      <c r="P42" s="18"/>
      <c r="Q42" s="18"/>
      <c r="R42" s="19">
        <f t="shared" si="1"/>
        <v>8</v>
      </c>
    </row>
    <row r="43" spans="1:18" x14ac:dyDescent="0.25">
      <c r="A43" s="16">
        <v>45118</v>
      </c>
      <c r="B43" s="17">
        <v>42</v>
      </c>
      <c r="C43" s="18" t="s">
        <v>47</v>
      </c>
      <c r="D43" s="18" t="s">
        <v>82</v>
      </c>
      <c r="E43" s="18"/>
      <c r="F43" s="18"/>
      <c r="G43" s="18"/>
      <c r="H43" s="18"/>
      <c r="I43" s="18"/>
      <c r="J43" s="18"/>
      <c r="K43" s="19">
        <v>150</v>
      </c>
      <c r="L43" s="18"/>
      <c r="M43" s="18"/>
      <c r="N43" s="18"/>
      <c r="O43" s="19"/>
      <c r="P43" s="18"/>
      <c r="Q43" s="18"/>
      <c r="R43" s="19">
        <f t="shared" si="1"/>
        <v>150</v>
      </c>
    </row>
    <row r="44" spans="1:18" x14ac:dyDescent="0.25">
      <c r="A44" s="16">
        <v>45118</v>
      </c>
      <c r="B44" s="17">
        <v>43</v>
      </c>
      <c r="C44" s="18" t="s">
        <v>47</v>
      </c>
      <c r="D44" s="18" t="s">
        <v>48</v>
      </c>
      <c r="E44" s="18"/>
      <c r="F44" s="18"/>
      <c r="G44" s="18"/>
      <c r="H44" s="18"/>
      <c r="I44" s="18"/>
      <c r="J44" s="18"/>
      <c r="K44" s="19">
        <v>48</v>
      </c>
      <c r="L44" s="18"/>
      <c r="M44" s="18"/>
      <c r="N44" s="18"/>
      <c r="O44" s="19"/>
      <c r="P44" s="18"/>
      <c r="Q44" s="18"/>
      <c r="R44" s="19">
        <f t="shared" si="1"/>
        <v>48</v>
      </c>
    </row>
    <row r="45" spans="1:18" x14ac:dyDescent="0.25">
      <c r="A45" s="16">
        <v>45121</v>
      </c>
      <c r="B45" s="17">
        <v>44</v>
      </c>
      <c r="C45" s="18" t="s">
        <v>25</v>
      </c>
      <c r="D45" s="18" t="s">
        <v>74</v>
      </c>
      <c r="E45" s="18"/>
      <c r="F45" s="18"/>
      <c r="G45" s="18"/>
      <c r="H45" s="18"/>
      <c r="I45" s="18"/>
      <c r="J45" s="18"/>
      <c r="K45" s="19">
        <v>3880</v>
      </c>
      <c r="L45" s="18"/>
      <c r="M45" s="18"/>
      <c r="N45" s="18"/>
      <c r="O45" s="19"/>
      <c r="P45" s="18"/>
      <c r="Q45" s="19">
        <v>776</v>
      </c>
      <c r="R45" s="19">
        <f t="shared" si="1"/>
        <v>4656</v>
      </c>
    </row>
    <row r="46" spans="1:18" x14ac:dyDescent="0.25">
      <c r="A46" s="16">
        <v>45121</v>
      </c>
      <c r="B46" s="17">
        <v>45</v>
      </c>
      <c r="C46" s="18" t="s">
        <v>27</v>
      </c>
      <c r="D46" s="18" t="s">
        <v>28</v>
      </c>
      <c r="E46" s="18"/>
      <c r="F46" s="18">
        <v>602.36</v>
      </c>
      <c r="G46" s="18"/>
      <c r="H46" s="18">
        <v>150.6</v>
      </c>
      <c r="I46" s="18"/>
      <c r="J46" s="18"/>
      <c r="K46" s="19"/>
      <c r="L46" s="18"/>
      <c r="M46" s="18"/>
      <c r="N46" s="18"/>
      <c r="O46" s="18"/>
      <c r="P46" s="18"/>
      <c r="Q46" s="19"/>
      <c r="R46" s="19">
        <f t="shared" si="1"/>
        <v>752.96</v>
      </c>
    </row>
    <row r="47" spans="1:18" x14ac:dyDescent="0.25">
      <c r="A47" s="16">
        <v>45121</v>
      </c>
      <c r="B47" s="17">
        <v>46</v>
      </c>
      <c r="C47" s="18" t="s">
        <v>27</v>
      </c>
      <c r="D47" s="18" t="s">
        <v>29</v>
      </c>
      <c r="E47" s="18"/>
      <c r="F47" s="18"/>
      <c r="G47" s="18">
        <v>111.36</v>
      </c>
      <c r="H47" s="18"/>
      <c r="I47" s="18"/>
      <c r="J47" s="18"/>
      <c r="K47" s="19"/>
      <c r="L47" s="18"/>
      <c r="M47" s="18"/>
      <c r="N47" s="18"/>
      <c r="O47" s="18"/>
      <c r="P47" s="18"/>
      <c r="Q47" s="19">
        <v>4.25</v>
      </c>
      <c r="R47" s="19">
        <f t="shared" si="1"/>
        <v>115.61</v>
      </c>
    </row>
    <row r="48" spans="1:18" x14ac:dyDescent="0.25">
      <c r="A48" s="16">
        <v>45121</v>
      </c>
      <c r="B48" s="17">
        <v>47</v>
      </c>
      <c r="C48" s="18" t="s">
        <v>31</v>
      </c>
      <c r="D48" s="18" t="s">
        <v>75</v>
      </c>
      <c r="E48" s="18"/>
      <c r="F48" s="18"/>
      <c r="G48" s="18"/>
      <c r="H48" s="18"/>
      <c r="I48" s="18"/>
      <c r="J48" s="19">
        <v>1100</v>
      </c>
      <c r="K48" s="19"/>
      <c r="L48" s="18"/>
      <c r="M48" s="18"/>
      <c r="N48" s="18"/>
      <c r="O48" s="18"/>
      <c r="P48" s="18"/>
      <c r="Q48" s="19">
        <v>220</v>
      </c>
      <c r="R48" s="19">
        <f t="shared" si="1"/>
        <v>1320</v>
      </c>
    </row>
    <row r="49" spans="1:18" x14ac:dyDescent="0.25">
      <c r="A49" s="16">
        <v>45121</v>
      </c>
      <c r="B49" s="17">
        <v>48</v>
      </c>
      <c r="C49" s="18" t="s">
        <v>33</v>
      </c>
      <c r="D49" s="18" t="s">
        <v>76</v>
      </c>
      <c r="E49" s="18"/>
      <c r="F49" s="18"/>
      <c r="G49" s="18"/>
      <c r="H49" s="18"/>
      <c r="I49" s="19">
        <v>70</v>
      </c>
      <c r="J49" s="19"/>
      <c r="K49" s="19"/>
      <c r="L49" s="18"/>
      <c r="M49" s="18"/>
      <c r="N49" s="18"/>
      <c r="O49" s="18"/>
      <c r="P49" s="18"/>
      <c r="Q49" s="19">
        <v>14</v>
      </c>
      <c r="R49" s="19">
        <f t="shared" si="1"/>
        <v>84</v>
      </c>
    </row>
    <row r="50" spans="1:18" x14ac:dyDescent="0.25">
      <c r="A50" s="16">
        <v>45121</v>
      </c>
      <c r="B50" s="17">
        <v>49</v>
      </c>
      <c r="C50" s="18" t="s">
        <v>25</v>
      </c>
      <c r="D50" s="18" t="s">
        <v>64</v>
      </c>
      <c r="E50" s="18"/>
      <c r="F50" s="18"/>
      <c r="G50" s="18"/>
      <c r="H50" s="18"/>
      <c r="I50" s="19"/>
      <c r="J50" s="19"/>
      <c r="K50" s="19"/>
      <c r="L50" s="18">
        <v>228.46</v>
      </c>
      <c r="M50" s="18"/>
      <c r="N50" s="18"/>
      <c r="O50" s="18"/>
      <c r="P50" s="18"/>
      <c r="Q50" s="19">
        <v>45.69</v>
      </c>
      <c r="R50" s="19">
        <f t="shared" ref="R50:R61" si="2">SUM(E50:Q50)</f>
        <v>274.14999999999998</v>
      </c>
    </row>
    <row r="51" spans="1:18" x14ac:dyDescent="0.25">
      <c r="A51" s="16">
        <v>45121</v>
      </c>
      <c r="B51" s="17">
        <v>50</v>
      </c>
      <c r="C51" s="18" t="s">
        <v>25</v>
      </c>
      <c r="D51" s="18" t="s">
        <v>63</v>
      </c>
      <c r="E51" s="18"/>
      <c r="F51" s="18"/>
      <c r="G51" s="18"/>
      <c r="H51" s="18"/>
      <c r="I51" s="19"/>
      <c r="J51" s="19"/>
      <c r="K51" s="19">
        <v>200</v>
      </c>
      <c r="L51" s="18"/>
      <c r="M51" s="18"/>
      <c r="N51" s="18"/>
      <c r="O51" s="18"/>
      <c r="P51" s="18"/>
      <c r="Q51" s="19">
        <v>40</v>
      </c>
      <c r="R51" s="19">
        <f t="shared" si="2"/>
        <v>240</v>
      </c>
    </row>
    <row r="52" spans="1:18" x14ac:dyDescent="0.25">
      <c r="A52" s="16">
        <v>45121</v>
      </c>
      <c r="B52" s="17">
        <v>51</v>
      </c>
      <c r="C52" s="18" t="s">
        <v>25</v>
      </c>
      <c r="D52" s="18" t="s">
        <v>77</v>
      </c>
      <c r="E52" s="18"/>
      <c r="F52" s="18"/>
      <c r="G52" s="18"/>
      <c r="H52" s="18"/>
      <c r="I52" s="19"/>
      <c r="J52" s="19"/>
      <c r="K52" s="19">
        <v>1339.1</v>
      </c>
      <c r="L52" s="18"/>
      <c r="M52" s="18"/>
      <c r="N52" s="18"/>
      <c r="O52" s="18"/>
      <c r="P52" s="18"/>
      <c r="Q52" s="19">
        <v>267.82</v>
      </c>
      <c r="R52" s="19">
        <f t="shared" si="2"/>
        <v>1606.9199999999998</v>
      </c>
    </row>
    <row r="53" spans="1:18" x14ac:dyDescent="0.25">
      <c r="A53" s="16">
        <v>45121</v>
      </c>
      <c r="B53" s="17">
        <v>52</v>
      </c>
      <c r="C53" s="18" t="s">
        <v>25</v>
      </c>
      <c r="D53" s="18" t="s">
        <v>78</v>
      </c>
      <c r="E53" s="18"/>
      <c r="F53" s="18"/>
      <c r="G53" s="18"/>
      <c r="H53" s="18"/>
      <c r="I53" s="19"/>
      <c r="J53" s="19"/>
      <c r="K53" s="19">
        <v>120</v>
      </c>
      <c r="L53" s="18"/>
      <c r="M53" s="18"/>
      <c r="N53" s="18"/>
      <c r="O53" s="18"/>
      <c r="P53" s="18"/>
      <c r="Q53" s="19">
        <v>24</v>
      </c>
      <c r="R53" s="19">
        <f t="shared" si="2"/>
        <v>144</v>
      </c>
    </row>
    <row r="54" spans="1:18" x14ac:dyDescent="0.25">
      <c r="A54" s="16">
        <v>45121</v>
      </c>
      <c r="B54" s="17">
        <v>53</v>
      </c>
      <c r="C54" s="18" t="s">
        <v>25</v>
      </c>
      <c r="D54" s="18" t="s">
        <v>79</v>
      </c>
      <c r="E54" s="18"/>
      <c r="F54" s="18"/>
      <c r="G54" s="18"/>
      <c r="H54" s="18"/>
      <c r="I54" s="19"/>
      <c r="J54" s="19"/>
      <c r="K54" s="19"/>
      <c r="L54" s="18"/>
      <c r="M54" s="18"/>
      <c r="N54" s="18"/>
      <c r="O54" s="18"/>
      <c r="P54" s="19">
        <v>543</v>
      </c>
      <c r="Q54" s="19">
        <v>108.6</v>
      </c>
      <c r="R54" s="19">
        <f t="shared" si="2"/>
        <v>651.6</v>
      </c>
    </row>
    <row r="55" spans="1:18" x14ac:dyDescent="0.25">
      <c r="A55" s="16">
        <v>45125</v>
      </c>
      <c r="B55" s="17">
        <v>54</v>
      </c>
      <c r="C55" s="18" t="s">
        <v>41</v>
      </c>
      <c r="D55" s="18" t="s">
        <v>42</v>
      </c>
      <c r="E55" s="18"/>
      <c r="F55" s="18"/>
      <c r="G55" s="18"/>
      <c r="H55" s="18"/>
      <c r="I55" s="19"/>
      <c r="J55" s="19"/>
      <c r="K55" s="19"/>
      <c r="L55" s="18"/>
      <c r="M55" s="18"/>
      <c r="N55" s="18"/>
      <c r="O55" s="18"/>
      <c r="P55" s="19">
        <v>1417.78</v>
      </c>
      <c r="Q55" s="19">
        <v>283.56</v>
      </c>
      <c r="R55" s="19">
        <f t="shared" si="2"/>
        <v>1701.34</v>
      </c>
    </row>
    <row r="56" spans="1:18" x14ac:dyDescent="0.25">
      <c r="A56" s="16">
        <v>45125</v>
      </c>
      <c r="B56" s="17">
        <v>55</v>
      </c>
      <c r="C56" s="18" t="s">
        <v>43</v>
      </c>
      <c r="D56" s="18" t="s">
        <v>44</v>
      </c>
      <c r="E56" s="18"/>
      <c r="F56" s="18"/>
      <c r="G56" s="18"/>
      <c r="H56" s="18"/>
      <c r="I56" s="19"/>
      <c r="J56" s="19"/>
      <c r="K56" s="19"/>
      <c r="L56" s="18"/>
      <c r="M56" s="18"/>
      <c r="N56" s="18"/>
      <c r="O56" s="18"/>
      <c r="P56" s="19">
        <v>163.07</v>
      </c>
      <c r="Q56" s="19">
        <v>8.15</v>
      </c>
      <c r="R56" s="19">
        <f t="shared" si="2"/>
        <v>171.22</v>
      </c>
    </row>
    <row r="57" spans="1:18" x14ac:dyDescent="0.25">
      <c r="A57" s="16">
        <v>45128</v>
      </c>
      <c r="B57" s="17">
        <v>56</v>
      </c>
      <c r="C57" s="18" t="s">
        <v>80</v>
      </c>
      <c r="D57" s="18" t="s">
        <v>81</v>
      </c>
      <c r="E57" s="19">
        <v>35</v>
      </c>
      <c r="F57" s="18"/>
      <c r="G57" s="18"/>
      <c r="H57" s="18"/>
      <c r="I57" s="19"/>
      <c r="J57" s="19"/>
      <c r="K57" s="19"/>
      <c r="L57" s="18"/>
      <c r="M57" s="18"/>
      <c r="N57" s="18"/>
      <c r="O57" s="18"/>
      <c r="P57" s="19"/>
      <c r="Q57" s="18"/>
      <c r="R57" s="19">
        <f t="shared" si="2"/>
        <v>35</v>
      </c>
    </row>
    <row r="58" spans="1:18" x14ac:dyDescent="0.25">
      <c r="A58" s="16">
        <v>45133</v>
      </c>
      <c r="B58" s="17">
        <v>57</v>
      </c>
      <c r="C58" s="18" t="s">
        <v>47</v>
      </c>
      <c r="D58" s="18" t="s">
        <v>83</v>
      </c>
      <c r="E58" s="19"/>
      <c r="F58" s="18"/>
      <c r="G58" s="18"/>
      <c r="H58" s="18"/>
      <c r="I58" s="19"/>
      <c r="J58" s="19"/>
      <c r="K58" s="19">
        <v>144</v>
      </c>
      <c r="L58" s="18"/>
      <c r="M58" s="18"/>
      <c r="N58" s="18"/>
      <c r="O58" s="18"/>
      <c r="P58" s="19"/>
      <c r="Q58" s="18"/>
      <c r="R58" s="19">
        <f t="shared" si="2"/>
        <v>144</v>
      </c>
    </row>
    <row r="59" spans="1:18" x14ac:dyDescent="0.25">
      <c r="A59" s="16">
        <v>45133</v>
      </c>
      <c r="B59" s="17">
        <v>58</v>
      </c>
      <c r="C59" s="18" t="s">
        <v>47</v>
      </c>
      <c r="D59" s="18" t="s">
        <v>84</v>
      </c>
      <c r="E59" s="19"/>
      <c r="F59" s="18"/>
      <c r="G59" s="18"/>
      <c r="H59" s="18"/>
      <c r="I59" s="19"/>
      <c r="J59" s="18"/>
      <c r="K59" s="19">
        <v>167.2</v>
      </c>
      <c r="L59" s="18"/>
      <c r="M59" s="18"/>
      <c r="N59" s="18"/>
      <c r="O59" s="18"/>
      <c r="P59" s="19"/>
      <c r="Q59" s="19">
        <v>23.8</v>
      </c>
      <c r="R59" s="19">
        <f t="shared" si="2"/>
        <v>191</v>
      </c>
    </row>
    <row r="60" spans="1:18" x14ac:dyDescent="0.25">
      <c r="A60" s="16">
        <v>45138</v>
      </c>
      <c r="B60" s="17">
        <v>59</v>
      </c>
      <c r="C60" s="18" t="s">
        <v>85</v>
      </c>
      <c r="D60" s="18" t="s">
        <v>86</v>
      </c>
      <c r="E60" s="19"/>
      <c r="F60" s="18"/>
      <c r="G60" s="18"/>
      <c r="H60" s="18"/>
      <c r="I60" s="18"/>
      <c r="J60" s="18"/>
      <c r="K60" s="19"/>
      <c r="L60" s="18"/>
      <c r="M60" s="18"/>
      <c r="N60" s="18"/>
      <c r="O60" s="18"/>
      <c r="P60" s="19">
        <v>115</v>
      </c>
      <c r="Q60" s="18"/>
      <c r="R60" s="19">
        <f t="shared" si="2"/>
        <v>115</v>
      </c>
    </row>
    <row r="61" spans="1:18" x14ac:dyDescent="0.25">
      <c r="A61" s="16">
        <v>45141</v>
      </c>
      <c r="B61" s="17">
        <v>60</v>
      </c>
      <c r="C61" s="18" t="s">
        <v>96</v>
      </c>
      <c r="D61" s="18" t="s">
        <v>97</v>
      </c>
      <c r="E61" s="19"/>
      <c r="F61" s="18"/>
      <c r="G61" s="18"/>
      <c r="H61" s="18"/>
      <c r="I61" s="18"/>
      <c r="J61" s="18"/>
      <c r="K61" s="19">
        <v>333.33</v>
      </c>
      <c r="L61" s="18"/>
      <c r="M61" s="18"/>
      <c r="N61" s="18"/>
      <c r="O61" s="18"/>
      <c r="P61" s="19"/>
      <c r="Q61" s="19">
        <v>66.67</v>
      </c>
      <c r="R61" s="19">
        <f t="shared" si="2"/>
        <v>400</v>
      </c>
    </row>
    <row r="62" spans="1:18" x14ac:dyDescent="0.25">
      <c r="A62" s="16">
        <v>45144</v>
      </c>
      <c r="B62" s="17">
        <v>61</v>
      </c>
      <c r="C62" s="18" t="s">
        <v>19</v>
      </c>
      <c r="D62" s="18" t="s">
        <v>20</v>
      </c>
      <c r="E62" s="19">
        <v>8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19"/>
      <c r="R62" s="19">
        <f t="shared" ref="R62:R82" si="3">SUM(E62:Q62)</f>
        <v>8</v>
      </c>
    </row>
    <row r="63" spans="1:18" x14ac:dyDescent="0.25">
      <c r="A63" s="16">
        <v>45153</v>
      </c>
      <c r="B63" s="17">
        <v>62</v>
      </c>
      <c r="C63" s="18" t="s">
        <v>47</v>
      </c>
      <c r="D63" s="18" t="s">
        <v>48</v>
      </c>
      <c r="E63" s="19"/>
      <c r="F63" s="18"/>
      <c r="G63" s="18"/>
      <c r="H63" s="18"/>
      <c r="I63" s="18"/>
      <c r="J63" s="18"/>
      <c r="K63" s="19">
        <v>29.29</v>
      </c>
      <c r="L63" s="18"/>
      <c r="M63" s="18"/>
      <c r="N63" s="18"/>
      <c r="O63" s="18"/>
      <c r="P63" s="19"/>
      <c r="Q63" s="19">
        <v>2.66</v>
      </c>
      <c r="R63" s="19">
        <f>SUM(E63:Q63)</f>
        <v>31.95</v>
      </c>
    </row>
    <row r="64" spans="1:18" x14ac:dyDescent="0.25">
      <c r="A64" s="16">
        <v>45153</v>
      </c>
      <c r="B64" s="17">
        <v>63</v>
      </c>
      <c r="C64" s="18" t="s">
        <v>141</v>
      </c>
      <c r="D64" s="18" t="s">
        <v>98</v>
      </c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>
        <v>180</v>
      </c>
      <c r="Q64" s="19"/>
      <c r="R64" s="19">
        <f t="shared" si="3"/>
        <v>180</v>
      </c>
    </row>
    <row r="65" spans="1:18" x14ac:dyDescent="0.25">
      <c r="A65" s="16">
        <v>45153</v>
      </c>
      <c r="B65" s="17">
        <v>64</v>
      </c>
      <c r="C65" s="18" t="s">
        <v>27</v>
      </c>
      <c r="D65" s="18" t="s">
        <v>28</v>
      </c>
      <c r="E65" s="18"/>
      <c r="F65" s="18">
        <v>602.36</v>
      </c>
      <c r="G65" s="18"/>
      <c r="H65" s="19">
        <v>150.6</v>
      </c>
      <c r="I65" s="18"/>
      <c r="J65" s="18"/>
      <c r="K65" s="18"/>
      <c r="L65" s="18"/>
      <c r="M65" s="18"/>
      <c r="N65" s="18"/>
      <c r="O65" s="18"/>
      <c r="P65" s="19"/>
      <c r="Q65" s="19"/>
      <c r="R65" s="19">
        <f t="shared" si="3"/>
        <v>752.96</v>
      </c>
    </row>
    <row r="66" spans="1:18" x14ac:dyDescent="0.25">
      <c r="A66" s="16">
        <v>45153</v>
      </c>
      <c r="B66" s="17">
        <v>65</v>
      </c>
      <c r="C66" s="18" t="s">
        <v>99</v>
      </c>
      <c r="D66" s="18" t="s">
        <v>100</v>
      </c>
      <c r="E66" s="18"/>
      <c r="F66" s="18"/>
      <c r="G66" s="18"/>
      <c r="H66" s="18"/>
      <c r="I66" s="18"/>
      <c r="J66" s="18"/>
      <c r="K66" s="18"/>
      <c r="L66" s="19">
        <v>721</v>
      </c>
      <c r="M66" s="18"/>
      <c r="N66" s="18"/>
      <c r="O66" s="18"/>
      <c r="P66" s="19"/>
      <c r="Q66" s="19"/>
      <c r="R66" s="19">
        <f t="shared" si="3"/>
        <v>721</v>
      </c>
    </row>
    <row r="67" spans="1:18" x14ac:dyDescent="0.25">
      <c r="A67" s="16">
        <v>45153</v>
      </c>
      <c r="B67" s="17">
        <v>66</v>
      </c>
      <c r="C67" s="18" t="s">
        <v>31</v>
      </c>
      <c r="D67" s="18" t="s">
        <v>65</v>
      </c>
      <c r="E67" s="18"/>
      <c r="F67" s="18"/>
      <c r="G67" s="18"/>
      <c r="H67" s="18"/>
      <c r="I67" s="18"/>
      <c r="J67" s="19">
        <v>200</v>
      </c>
      <c r="K67" s="18"/>
      <c r="L67" s="19"/>
      <c r="M67" s="18"/>
      <c r="N67" s="18"/>
      <c r="O67" s="18"/>
      <c r="P67" s="19"/>
      <c r="Q67" s="19">
        <v>40</v>
      </c>
      <c r="R67" s="19">
        <f t="shared" si="3"/>
        <v>240</v>
      </c>
    </row>
    <row r="68" spans="1:18" x14ac:dyDescent="0.25">
      <c r="A68" s="16">
        <v>45153</v>
      </c>
      <c r="B68" s="17">
        <v>67</v>
      </c>
      <c r="C68" s="18" t="s">
        <v>31</v>
      </c>
      <c r="D68" s="18" t="s">
        <v>101</v>
      </c>
      <c r="E68" s="18"/>
      <c r="F68" s="18"/>
      <c r="G68" s="18"/>
      <c r="H68" s="18"/>
      <c r="I68" s="18"/>
      <c r="J68" s="19">
        <v>550</v>
      </c>
      <c r="K68" s="18"/>
      <c r="L68" s="19"/>
      <c r="M68" s="18"/>
      <c r="N68" s="18"/>
      <c r="O68" s="18"/>
      <c r="P68" s="19"/>
      <c r="Q68" s="19">
        <v>110</v>
      </c>
      <c r="R68" s="19">
        <f t="shared" si="3"/>
        <v>660</v>
      </c>
    </row>
    <row r="69" spans="1:18" x14ac:dyDescent="0.25">
      <c r="A69" s="16">
        <v>45153</v>
      </c>
      <c r="B69" s="17">
        <v>68</v>
      </c>
      <c r="C69" s="18" t="s">
        <v>25</v>
      </c>
      <c r="D69" s="18" t="s">
        <v>102</v>
      </c>
      <c r="E69" s="18"/>
      <c r="F69" s="18"/>
      <c r="G69" s="18"/>
      <c r="H69" s="18"/>
      <c r="I69" s="18"/>
      <c r="J69" s="19"/>
      <c r="K69" s="19">
        <v>300</v>
      </c>
      <c r="L69" s="19"/>
      <c r="M69" s="18"/>
      <c r="N69" s="18"/>
      <c r="O69" s="18"/>
      <c r="P69" s="19"/>
      <c r="Q69" s="19">
        <v>60</v>
      </c>
      <c r="R69" s="19">
        <f t="shared" si="3"/>
        <v>360</v>
      </c>
    </row>
    <row r="70" spans="1:18" x14ac:dyDescent="0.25">
      <c r="A70" s="16">
        <v>45153</v>
      </c>
      <c r="B70" s="17">
        <v>69</v>
      </c>
      <c r="C70" s="18" t="s">
        <v>25</v>
      </c>
      <c r="D70" s="18" t="s">
        <v>63</v>
      </c>
      <c r="E70" s="18"/>
      <c r="F70" s="18"/>
      <c r="G70" s="18"/>
      <c r="H70" s="18"/>
      <c r="I70" s="18"/>
      <c r="J70" s="19"/>
      <c r="K70" s="19">
        <v>200</v>
      </c>
      <c r="L70" s="19"/>
      <c r="M70" s="18"/>
      <c r="N70" s="18"/>
      <c r="O70" s="18"/>
      <c r="P70" s="19"/>
      <c r="Q70" s="19">
        <v>40</v>
      </c>
      <c r="R70" s="19">
        <f t="shared" si="3"/>
        <v>240</v>
      </c>
    </row>
    <row r="71" spans="1:18" x14ac:dyDescent="0.25">
      <c r="A71" s="16">
        <v>45153</v>
      </c>
      <c r="B71" s="17">
        <v>70</v>
      </c>
      <c r="C71" s="18" t="s">
        <v>25</v>
      </c>
      <c r="D71" s="18" t="s">
        <v>64</v>
      </c>
      <c r="E71" s="18"/>
      <c r="F71" s="18"/>
      <c r="G71" s="18"/>
      <c r="H71" s="18"/>
      <c r="I71" s="18"/>
      <c r="J71" s="19"/>
      <c r="K71" s="19"/>
      <c r="L71" s="19">
        <v>456.92</v>
      </c>
      <c r="M71" s="18"/>
      <c r="N71" s="18"/>
      <c r="O71" s="18"/>
      <c r="P71" s="19"/>
      <c r="Q71" s="19">
        <v>91.38</v>
      </c>
      <c r="R71" s="19">
        <f t="shared" si="3"/>
        <v>548.29999999999995</v>
      </c>
    </row>
    <row r="72" spans="1:18" x14ac:dyDescent="0.25">
      <c r="A72" s="16">
        <v>45159</v>
      </c>
      <c r="B72" s="17">
        <v>71</v>
      </c>
      <c r="C72" s="18" t="s">
        <v>43</v>
      </c>
      <c r="D72" s="18" t="s">
        <v>44</v>
      </c>
      <c r="E72" s="18"/>
      <c r="F72" s="18"/>
      <c r="G72" s="18"/>
      <c r="H72" s="18"/>
      <c r="I72" s="18"/>
      <c r="J72" s="19"/>
      <c r="K72" s="19"/>
      <c r="L72" s="19"/>
      <c r="M72" s="18"/>
      <c r="N72" s="18"/>
      <c r="O72" s="18"/>
      <c r="P72" s="19">
        <v>168</v>
      </c>
      <c r="Q72" s="19">
        <v>8.4</v>
      </c>
      <c r="R72" s="19">
        <f t="shared" si="3"/>
        <v>176.4</v>
      </c>
    </row>
    <row r="73" spans="1:18" x14ac:dyDescent="0.25">
      <c r="A73" s="16">
        <v>45160</v>
      </c>
      <c r="B73" s="17">
        <v>72</v>
      </c>
      <c r="C73" s="18" t="s">
        <v>41</v>
      </c>
      <c r="D73" s="18" t="s">
        <v>42</v>
      </c>
      <c r="E73" s="18"/>
      <c r="F73" s="18"/>
      <c r="G73" s="18"/>
      <c r="H73" s="18"/>
      <c r="I73" s="18"/>
      <c r="J73" s="19"/>
      <c r="K73" s="19"/>
      <c r="L73" s="19"/>
      <c r="M73" s="18"/>
      <c r="N73" s="18"/>
      <c r="O73" s="18"/>
      <c r="P73" s="19">
        <v>1397.86</v>
      </c>
      <c r="Q73" s="19">
        <v>279.57</v>
      </c>
      <c r="R73" s="19">
        <f t="shared" si="3"/>
        <v>1677.4299999999998</v>
      </c>
    </row>
    <row r="74" spans="1:18" x14ac:dyDescent="0.25">
      <c r="A74" s="16">
        <v>45167</v>
      </c>
      <c r="B74" s="17">
        <v>73</v>
      </c>
      <c r="C74" s="18" t="s">
        <v>103</v>
      </c>
      <c r="D74" s="18" t="s">
        <v>104</v>
      </c>
      <c r="E74" s="18"/>
      <c r="F74" s="18"/>
      <c r="G74" s="18"/>
      <c r="H74" s="18"/>
      <c r="I74" s="18"/>
      <c r="J74" s="19"/>
      <c r="K74" s="19"/>
      <c r="L74" s="19"/>
      <c r="M74" s="18"/>
      <c r="N74" s="18"/>
      <c r="O74" s="18"/>
      <c r="P74" s="19">
        <v>675</v>
      </c>
      <c r="Q74" s="19"/>
      <c r="R74" s="19">
        <f t="shared" si="3"/>
        <v>675</v>
      </c>
    </row>
    <row r="75" spans="1:18" x14ac:dyDescent="0.25">
      <c r="A75" s="16">
        <v>45169</v>
      </c>
      <c r="B75" s="17">
        <v>74</v>
      </c>
      <c r="C75" s="18" t="s">
        <v>47</v>
      </c>
      <c r="D75" s="18" t="s">
        <v>48</v>
      </c>
      <c r="E75" s="18"/>
      <c r="F75" s="18"/>
      <c r="G75" s="18"/>
      <c r="H75" s="18"/>
      <c r="I75" s="18"/>
      <c r="J75" s="19"/>
      <c r="K75" s="19">
        <v>52.58</v>
      </c>
      <c r="L75" s="19"/>
      <c r="M75" s="18"/>
      <c r="N75" s="18"/>
      <c r="O75" s="18"/>
      <c r="P75" s="19"/>
      <c r="Q75" s="19">
        <v>0.91</v>
      </c>
      <c r="R75" s="19">
        <f t="shared" si="3"/>
        <v>53.489999999999995</v>
      </c>
    </row>
    <row r="76" spans="1:18" x14ac:dyDescent="0.25">
      <c r="A76" s="16">
        <v>45169</v>
      </c>
      <c r="B76" s="17">
        <v>75</v>
      </c>
      <c r="C76" s="18" t="s">
        <v>105</v>
      </c>
      <c r="D76" s="18" t="s">
        <v>142</v>
      </c>
      <c r="E76" s="18"/>
      <c r="F76" s="18"/>
      <c r="G76" s="18"/>
      <c r="H76" s="18"/>
      <c r="I76" s="18"/>
      <c r="J76" s="19"/>
      <c r="K76" s="19"/>
      <c r="L76" s="19"/>
      <c r="M76" s="18"/>
      <c r="N76" s="18"/>
      <c r="O76" s="19">
        <v>58.5</v>
      </c>
      <c r="P76" s="19"/>
      <c r="Q76" s="19"/>
      <c r="R76" s="19">
        <f t="shared" si="3"/>
        <v>58.5</v>
      </c>
    </row>
    <row r="77" spans="1:18" x14ac:dyDescent="0.25">
      <c r="A77" s="16">
        <v>45170</v>
      </c>
      <c r="B77" s="17">
        <v>76</v>
      </c>
      <c r="C77" s="18" t="s">
        <v>106</v>
      </c>
      <c r="D77" s="18" t="s">
        <v>123</v>
      </c>
      <c r="E77" s="18"/>
      <c r="F77" s="18"/>
      <c r="G77" s="18"/>
      <c r="H77" s="18"/>
      <c r="I77" s="18"/>
      <c r="J77" s="19"/>
      <c r="K77" s="19"/>
      <c r="L77" s="19"/>
      <c r="M77" s="18"/>
      <c r="N77" s="19">
        <v>180</v>
      </c>
      <c r="O77" s="19"/>
      <c r="P77" s="18"/>
      <c r="Q77" s="19">
        <v>36</v>
      </c>
      <c r="R77" s="19">
        <f t="shared" si="3"/>
        <v>216</v>
      </c>
    </row>
    <row r="78" spans="1:18" x14ac:dyDescent="0.25">
      <c r="A78" s="16">
        <v>45174</v>
      </c>
      <c r="B78" s="17">
        <v>77</v>
      </c>
      <c r="C78" s="18" t="s">
        <v>19</v>
      </c>
      <c r="D78" s="18" t="s">
        <v>20</v>
      </c>
      <c r="E78" s="19">
        <v>8</v>
      </c>
      <c r="F78" s="18"/>
      <c r="G78" s="18"/>
      <c r="H78" s="18"/>
      <c r="I78" s="18"/>
      <c r="J78" s="19"/>
      <c r="K78" s="19"/>
      <c r="L78" s="19"/>
      <c r="M78" s="18"/>
      <c r="N78" s="18"/>
      <c r="O78" s="19"/>
      <c r="P78" s="18"/>
      <c r="Q78" s="18"/>
      <c r="R78" s="19">
        <f t="shared" si="3"/>
        <v>8</v>
      </c>
    </row>
    <row r="79" spans="1:18" x14ac:dyDescent="0.25">
      <c r="A79" s="16">
        <v>45174</v>
      </c>
      <c r="B79" s="17">
        <v>78</v>
      </c>
      <c r="C79" s="18" t="s">
        <v>39</v>
      </c>
      <c r="D79" s="18" t="s">
        <v>107</v>
      </c>
      <c r="E79" s="18"/>
      <c r="F79" s="18"/>
      <c r="G79" s="18"/>
      <c r="H79" s="18"/>
      <c r="I79" s="18"/>
      <c r="J79" s="19"/>
      <c r="K79" s="19"/>
      <c r="L79" s="18"/>
      <c r="M79" s="18"/>
      <c r="N79" s="18"/>
      <c r="O79" s="19">
        <v>5</v>
      </c>
      <c r="P79" s="18"/>
      <c r="Q79" s="18"/>
      <c r="R79" s="19">
        <f t="shared" si="3"/>
        <v>5</v>
      </c>
    </row>
    <row r="80" spans="1:18" x14ac:dyDescent="0.25">
      <c r="A80" s="16">
        <v>45183</v>
      </c>
      <c r="B80" s="17">
        <v>79</v>
      </c>
      <c r="C80" s="18" t="s">
        <v>31</v>
      </c>
      <c r="D80" s="18" t="s">
        <v>101</v>
      </c>
      <c r="E80" s="18"/>
      <c r="F80" s="18"/>
      <c r="G80" s="18"/>
      <c r="H80" s="18"/>
      <c r="I80" s="18"/>
      <c r="J80" s="19">
        <v>1100</v>
      </c>
      <c r="K80" s="19"/>
      <c r="L80" s="18"/>
      <c r="M80" s="18"/>
      <c r="N80" s="18"/>
      <c r="O80" s="19"/>
      <c r="P80" s="18"/>
      <c r="Q80" s="19">
        <v>220</v>
      </c>
      <c r="R80" s="19">
        <f t="shared" si="3"/>
        <v>1320</v>
      </c>
    </row>
    <row r="81" spans="1:18" x14ac:dyDescent="0.25">
      <c r="A81" s="16">
        <v>45183</v>
      </c>
      <c r="B81" s="17">
        <v>80</v>
      </c>
      <c r="C81" s="18" t="s">
        <v>27</v>
      </c>
      <c r="D81" s="18" t="s">
        <v>28</v>
      </c>
      <c r="E81" s="18"/>
      <c r="F81" s="18"/>
      <c r="G81" s="18">
        <v>602.36</v>
      </c>
      <c r="H81" s="19">
        <v>150.6</v>
      </c>
      <c r="I81" s="18"/>
      <c r="J81" s="19"/>
      <c r="K81" s="18"/>
      <c r="L81" s="18"/>
      <c r="M81" s="18"/>
      <c r="N81" s="18"/>
      <c r="O81" s="19"/>
      <c r="P81" s="18"/>
      <c r="Q81" s="18"/>
      <c r="R81" s="19">
        <f t="shared" si="3"/>
        <v>752.96</v>
      </c>
    </row>
    <row r="82" spans="1:18" x14ac:dyDescent="0.25">
      <c r="A82" s="16">
        <v>45183</v>
      </c>
      <c r="B82" s="17">
        <v>81</v>
      </c>
      <c r="C82" s="18" t="s">
        <v>108</v>
      </c>
      <c r="D82" s="18" t="s">
        <v>109</v>
      </c>
      <c r="E82" s="18"/>
      <c r="F82" s="18"/>
      <c r="G82" s="18"/>
      <c r="H82" s="19"/>
      <c r="I82" s="18"/>
      <c r="J82" s="19"/>
      <c r="K82" s="18"/>
      <c r="L82" s="18"/>
      <c r="M82" s="18"/>
      <c r="N82" s="18"/>
      <c r="O82" s="19">
        <v>139.69999999999999</v>
      </c>
      <c r="P82" s="18"/>
      <c r="Q82" s="18">
        <v>27.94</v>
      </c>
      <c r="R82" s="19">
        <f t="shared" si="3"/>
        <v>167.64</v>
      </c>
    </row>
    <row r="83" spans="1:18" x14ac:dyDescent="0.25">
      <c r="A83" s="16">
        <v>45183</v>
      </c>
      <c r="B83" s="17">
        <v>82</v>
      </c>
      <c r="C83" s="18" t="s">
        <v>25</v>
      </c>
      <c r="D83" s="18" t="s">
        <v>110</v>
      </c>
      <c r="E83" s="18"/>
      <c r="F83" s="18"/>
      <c r="G83" s="18"/>
      <c r="H83" s="19"/>
      <c r="I83" s="18"/>
      <c r="J83" s="19"/>
      <c r="K83" s="19">
        <v>150</v>
      </c>
      <c r="L83" s="18"/>
      <c r="M83" s="18"/>
      <c r="N83" s="18"/>
      <c r="O83" s="18"/>
      <c r="P83" s="18"/>
      <c r="Q83" s="19">
        <v>30</v>
      </c>
      <c r="R83" s="19">
        <f t="shared" ref="R83:R112" si="4">SUM(E83:Q83)</f>
        <v>180</v>
      </c>
    </row>
    <row r="84" spans="1:18" x14ac:dyDescent="0.25">
      <c r="A84" s="16">
        <v>45183</v>
      </c>
      <c r="B84" s="17">
        <v>83</v>
      </c>
      <c r="C84" s="18" t="s">
        <v>25</v>
      </c>
      <c r="D84" s="18" t="s">
        <v>111</v>
      </c>
      <c r="E84" s="18"/>
      <c r="F84" s="18"/>
      <c r="G84" s="18"/>
      <c r="H84" s="19"/>
      <c r="I84" s="18"/>
      <c r="J84" s="19"/>
      <c r="K84" s="19">
        <v>200</v>
      </c>
      <c r="L84" s="18"/>
      <c r="M84" s="18"/>
      <c r="N84" s="18"/>
      <c r="O84" s="18"/>
      <c r="P84" s="18"/>
      <c r="Q84" s="19">
        <v>40</v>
      </c>
      <c r="R84" s="19">
        <f t="shared" si="4"/>
        <v>240</v>
      </c>
    </row>
    <row r="85" spans="1:18" x14ac:dyDescent="0.25">
      <c r="A85" s="16">
        <v>45183</v>
      </c>
      <c r="B85" s="17">
        <v>84</v>
      </c>
      <c r="C85" s="18" t="s">
        <v>25</v>
      </c>
      <c r="D85" s="18" t="s">
        <v>64</v>
      </c>
      <c r="E85" s="18"/>
      <c r="F85" s="18"/>
      <c r="G85" s="18"/>
      <c r="H85" s="19"/>
      <c r="I85" s="18"/>
      <c r="J85" s="19"/>
      <c r="K85" s="19"/>
      <c r="L85" s="18">
        <v>456.92</v>
      </c>
      <c r="M85" s="18"/>
      <c r="N85" s="18"/>
      <c r="O85" s="18"/>
      <c r="P85" s="18"/>
      <c r="Q85" s="19">
        <v>91.38</v>
      </c>
      <c r="R85" s="19">
        <f t="shared" si="4"/>
        <v>548.29999999999995</v>
      </c>
    </row>
    <row r="86" spans="1:18" x14ac:dyDescent="0.25">
      <c r="A86" s="16">
        <v>45183</v>
      </c>
      <c r="B86" s="17">
        <v>85</v>
      </c>
      <c r="C86" s="18" t="s">
        <v>112</v>
      </c>
      <c r="D86" s="18" t="s">
        <v>113</v>
      </c>
      <c r="E86" s="18"/>
      <c r="F86" s="18"/>
      <c r="G86" s="18"/>
      <c r="H86" s="19"/>
      <c r="I86" s="18"/>
      <c r="J86" s="19"/>
      <c r="K86" s="19"/>
      <c r="L86" s="18"/>
      <c r="M86" s="19">
        <v>150</v>
      </c>
      <c r="N86" s="18"/>
      <c r="O86" s="18"/>
      <c r="P86" s="18"/>
      <c r="Q86" s="19"/>
      <c r="R86" s="19">
        <f t="shared" si="4"/>
        <v>150</v>
      </c>
    </row>
    <row r="87" spans="1:18" x14ac:dyDescent="0.25">
      <c r="A87" s="16">
        <v>45183</v>
      </c>
      <c r="B87" s="17">
        <v>86</v>
      </c>
      <c r="C87" s="18" t="s">
        <v>114</v>
      </c>
      <c r="D87" s="18" t="s">
        <v>115</v>
      </c>
      <c r="E87" s="18"/>
      <c r="F87" s="18"/>
      <c r="G87" s="18"/>
      <c r="H87" s="19"/>
      <c r="I87" s="18"/>
      <c r="J87" s="18"/>
      <c r="K87" s="19"/>
      <c r="L87" s="18"/>
      <c r="M87" s="18"/>
      <c r="N87" s="18"/>
      <c r="O87" s="19">
        <v>720</v>
      </c>
      <c r="P87" s="18"/>
      <c r="Q87" s="19">
        <v>144</v>
      </c>
      <c r="R87" s="19">
        <f t="shared" si="4"/>
        <v>864</v>
      </c>
    </row>
    <row r="88" spans="1:18" x14ac:dyDescent="0.25">
      <c r="A88" s="16">
        <v>45183</v>
      </c>
      <c r="B88" s="17">
        <v>87</v>
      </c>
      <c r="C88" s="18" t="s">
        <v>116</v>
      </c>
      <c r="D88" s="18" t="s">
        <v>117</v>
      </c>
      <c r="E88" s="19">
        <v>420</v>
      </c>
      <c r="F88" s="18"/>
      <c r="G88" s="18"/>
      <c r="H88" s="19"/>
      <c r="I88" s="18"/>
      <c r="J88" s="18"/>
      <c r="K88" s="19"/>
      <c r="L88" s="18"/>
      <c r="M88" s="18"/>
      <c r="N88" s="18"/>
      <c r="O88" s="19"/>
      <c r="P88" s="18"/>
      <c r="Q88" s="19">
        <v>84</v>
      </c>
      <c r="R88" s="19">
        <f t="shared" si="4"/>
        <v>504</v>
      </c>
    </row>
    <row r="89" spans="1:18" x14ac:dyDescent="0.25">
      <c r="A89" s="16">
        <v>45190</v>
      </c>
      <c r="B89" s="17">
        <v>88</v>
      </c>
      <c r="C89" s="18" t="s">
        <v>41</v>
      </c>
      <c r="D89" s="18" t="s">
        <v>42</v>
      </c>
      <c r="E89" s="19"/>
      <c r="F89" s="18"/>
      <c r="G89" s="18"/>
      <c r="H89" s="19"/>
      <c r="I89" s="18"/>
      <c r="J89" s="18"/>
      <c r="K89" s="19"/>
      <c r="L89" s="18"/>
      <c r="M89" s="18"/>
      <c r="N89" s="18"/>
      <c r="O89" s="19">
        <v>1378.5</v>
      </c>
      <c r="P89" s="18"/>
      <c r="Q89" s="19">
        <v>275.7</v>
      </c>
      <c r="R89" s="19">
        <f t="shared" si="4"/>
        <v>1654.2</v>
      </c>
    </row>
    <row r="90" spans="1:18" x14ac:dyDescent="0.25">
      <c r="A90" s="16">
        <v>45191</v>
      </c>
      <c r="B90" s="17">
        <v>89</v>
      </c>
      <c r="C90" s="18" t="s">
        <v>47</v>
      </c>
      <c r="D90" s="18" t="s">
        <v>118</v>
      </c>
      <c r="E90" s="19"/>
      <c r="F90" s="18"/>
      <c r="G90" s="18"/>
      <c r="H90" s="18"/>
      <c r="I90" s="18"/>
      <c r="J90" s="18"/>
      <c r="K90" s="19">
        <v>144</v>
      </c>
      <c r="L90" s="18"/>
      <c r="M90" s="18"/>
      <c r="N90" s="18"/>
      <c r="O90" s="19"/>
      <c r="P90" s="18"/>
      <c r="Q90" s="19"/>
      <c r="R90" s="19">
        <f t="shared" si="4"/>
        <v>144</v>
      </c>
    </row>
    <row r="91" spans="1:18" x14ac:dyDescent="0.25">
      <c r="A91" s="16">
        <v>45191</v>
      </c>
      <c r="B91" s="17">
        <v>90</v>
      </c>
      <c r="C91" s="18" t="s">
        <v>119</v>
      </c>
      <c r="D91" s="18" t="s">
        <v>120</v>
      </c>
      <c r="E91" s="19"/>
      <c r="F91" s="18"/>
      <c r="G91" s="18"/>
      <c r="H91" s="18"/>
      <c r="I91" s="18"/>
      <c r="J91" s="18"/>
      <c r="K91" s="18"/>
      <c r="L91" s="18"/>
      <c r="M91" s="18"/>
      <c r="N91" s="18"/>
      <c r="O91" s="19">
        <v>65.25</v>
      </c>
      <c r="P91" s="18"/>
      <c r="Q91" s="19"/>
      <c r="R91" s="19">
        <f t="shared" si="4"/>
        <v>65.25</v>
      </c>
    </row>
    <row r="92" spans="1:18" x14ac:dyDescent="0.25">
      <c r="A92" s="16">
        <v>45194</v>
      </c>
      <c r="B92" s="17">
        <v>91</v>
      </c>
      <c r="C92" s="18" t="s">
        <v>43</v>
      </c>
      <c r="D92" s="18" t="s">
        <v>44</v>
      </c>
      <c r="E92" s="19"/>
      <c r="F92" s="18"/>
      <c r="G92" s="18"/>
      <c r="H92" s="18"/>
      <c r="I92" s="18"/>
      <c r="J92" s="18"/>
      <c r="K92" s="18"/>
      <c r="L92" s="18"/>
      <c r="M92" s="18"/>
      <c r="N92" s="18"/>
      <c r="O92" s="19"/>
      <c r="P92" s="18">
        <v>197.73</v>
      </c>
      <c r="Q92" s="19">
        <v>9.89</v>
      </c>
      <c r="R92" s="19">
        <f t="shared" si="4"/>
        <v>207.62</v>
      </c>
    </row>
    <row r="93" spans="1:18" x14ac:dyDescent="0.25">
      <c r="A93" s="16">
        <v>45195</v>
      </c>
      <c r="B93" s="17">
        <v>92</v>
      </c>
      <c r="C93" s="18" t="s">
        <v>121</v>
      </c>
      <c r="D93" s="18" t="s">
        <v>29</v>
      </c>
      <c r="E93" s="19"/>
      <c r="F93" s="18"/>
      <c r="G93" s="18">
        <v>71.12</v>
      </c>
      <c r="H93" s="18"/>
      <c r="I93" s="18"/>
      <c r="J93" s="18"/>
      <c r="K93" s="18"/>
      <c r="L93" s="18"/>
      <c r="M93" s="18"/>
      <c r="N93" s="18"/>
      <c r="O93" s="19"/>
      <c r="P93" s="18"/>
      <c r="Q93" s="18"/>
      <c r="R93" s="19">
        <f t="shared" si="4"/>
        <v>71.12</v>
      </c>
    </row>
    <row r="94" spans="1:18" x14ac:dyDescent="0.25">
      <c r="A94" s="16">
        <v>45195</v>
      </c>
      <c r="B94" s="17">
        <v>93</v>
      </c>
      <c r="C94" s="18" t="s">
        <v>122</v>
      </c>
      <c r="D94" s="18" t="s">
        <v>124</v>
      </c>
      <c r="E94" s="19"/>
      <c r="F94" s="18"/>
      <c r="G94" s="18"/>
      <c r="H94" s="18"/>
      <c r="I94" s="18"/>
      <c r="J94" s="18"/>
      <c r="K94" s="18"/>
      <c r="L94" s="18"/>
      <c r="M94" s="18"/>
      <c r="N94" s="18">
        <v>1498.43</v>
      </c>
      <c r="O94" s="19"/>
      <c r="P94" s="18"/>
      <c r="Q94" s="18">
        <v>299.68</v>
      </c>
      <c r="R94" s="19">
        <f t="shared" si="4"/>
        <v>1798.1100000000001</v>
      </c>
    </row>
    <row r="95" spans="1:18" x14ac:dyDescent="0.25">
      <c r="A95" s="16">
        <v>45198</v>
      </c>
      <c r="B95" s="17">
        <v>94</v>
      </c>
      <c r="C95" s="18" t="s">
        <v>47</v>
      </c>
      <c r="D95" s="18" t="s">
        <v>48</v>
      </c>
      <c r="E95" s="19"/>
      <c r="F95" s="18"/>
      <c r="G95" s="18"/>
      <c r="H95" s="18"/>
      <c r="I95" s="18"/>
      <c r="J95" s="18"/>
      <c r="K95" s="19">
        <v>48</v>
      </c>
      <c r="L95" s="18"/>
      <c r="M95" s="18"/>
      <c r="N95" s="18"/>
      <c r="O95" s="18"/>
      <c r="P95" s="18"/>
      <c r="Q95" s="18"/>
      <c r="R95" s="19">
        <f t="shared" si="4"/>
        <v>48</v>
      </c>
    </row>
    <row r="96" spans="1:18" x14ac:dyDescent="0.25">
      <c r="A96" s="16">
        <v>45205</v>
      </c>
      <c r="B96" s="17">
        <v>95</v>
      </c>
      <c r="C96" s="18" t="s">
        <v>19</v>
      </c>
      <c r="D96" s="18" t="s">
        <v>20</v>
      </c>
      <c r="E96" s="19">
        <v>8</v>
      </c>
      <c r="F96" s="18"/>
      <c r="G96" s="18"/>
      <c r="H96" s="18"/>
      <c r="I96" s="18"/>
      <c r="J96" s="18"/>
      <c r="K96" s="19"/>
      <c r="L96" s="18"/>
      <c r="M96" s="18"/>
      <c r="N96" s="18"/>
      <c r="O96" s="18"/>
      <c r="P96" s="18"/>
      <c r="Q96" s="18"/>
      <c r="R96" s="19">
        <f t="shared" si="4"/>
        <v>8</v>
      </c>
    </row>
    <row r="97" spans="1:18" x14ac:dyDescent="0.25">
      <c r="A97" s="16">
        <v>45211</v>
      </c>
      <c r="B97" s="17">
        <v>96</v>
      </c>
      <c r="C97" s="18" t="s">
        <v>47</v>
      </c>
      <c r="D97" s="18" t="s">
        <v>48</v>
      </c>
      <c r="E97" s="19"/>
      <c r="F97" s="18"/>
      <c r="G97" s="18"/>
      <c r="H97" s="18"/>
      <c r="I97" s="18"/>
      <c r="J97" s="18"/>
      <c r="K97" s="19">
        <v>160</v>
      </c>
      <c r="L97" s="18"/>
      <c r="M97" s="18"/>
      <c r="N97" s="18"/>
      <c r="O97" s="18"/>
      <c r="P97" s="18"/>
      <c r="Q97" s="18"/>
      <c r="R97" s="19">
        <f t="shared" si="4"/>
        <v>160</v>
      </c>
    </row>
    <row r="98" spans="1:18" x14ac:dyDescent="0.25">
      <c r="A98" s="16">
        <v>45211</v>
      </c>
      <c r="B98" s="17">
        <v>97</v>
      </c>
      <c r="C98" s="18" t="s">
        <v>27</v>
      </c>
      <c r="D98" s="18" t="s">
        <v>28</v>
      </c>
      <c r="E98" s="19"/>
      <c r="F98" s="18">
        <v>602.36</v>
      </c>
      <c r="G98" s="18"/>
      <c r="H98" s="19">
        <v>150.6</v>
      </c>
      <c r="I98" s="18"/>
      <c r="J98" s="18"/>
      <c r="K98" s="19"/>
      <c r="L98" s="18"/>
      <c r="M98" s="18"/>
      <c r="N98" s="18"/>
      <c r="O98" s="18"/>
      <c r="P98" s="18"/>
      <c r="Q98" s="18"/>
      <c r="R98" s="19">
        <f t="shared" si="4"/>
        <v>752.96</v>
      </c>
    </row>
    <row r="99" spans="1:18" x14ac:dyDescent="0.25">
      <c r="A99" s="16">
        <v>45211</v>
      </c>
      <c r="B99" s="17">
        <v>98</v>
      </c>
      <c r="C99" s="18" t="s">
        <v>25</v>
      </c>
      <c r="D99" s="18" t="s">
        <v>111</v>
      </c>
      <c r="E99" s="18"/>
      <c r="F99" s="18"/>
      <c r="G99" s="18"/>
      <c r="H99" s="19"/>
      <c r="I99" s="18"/>
      <c r="J99" s="18"/>
      <c r="K99" s="19">
        <v>200</v>
      </c>
      <c r="L99" s="18"/>
      <c r="M99" s="18"/>
      <c r="N99" s="18"/>
      <c r="O99" s="18"/>
      <c r="P99" s="18"/>
      <c r="Q99" s="19">
        <v>40</v>
      </c>
      <c r="R99" s="19">
        <f t="shared" si="4"/>
        <v>240</v>
      </c>
    </row>
    <row r="100" spans="1:18" x14ac:dyDescent="0.25">
      <c r="A100" s="16">
        <v>45211</v>
      </c>
      <c r="B100" s="17">
        <v>99</v>
      </c>
      <c r="C100" s="18" t="s">
        <v>25</v>
      </c>
      <c r="D100" s="18" t="s">
        <v>64</v>
      </c>
      <c r="E100" s="18"/>
      <c r="F100" s="18"/>
      <c r="G100" s="18"/>
      <c r="H100" s="19"/>
      <c r="I100" s="18"/>
      <c r="J100" s="18"/>
      <c r="K100" s="19"/>
      <c r="L100" s="18">
        <v>456.92</v>
      </c>
      <c r="M100" s="18"/>
      <c r="N100" s="18"/>
      <c r="O100" s="18"/>
      <c r="P100" s="18"/>
      <c r="Q100" s="19">
        <v>91.38</v>
      </c>
      <c r="R100" s="19">
        <f t="shared" si="4"/>
        <v>548.29999999999995</v>
      </c>
    </row>
    <row r="101" spans="1:18" x14ac:dyDescent="0.25">
      <c r="A101" s="16">
        <v>45211</v>
      </c>
      <c r="B101" s="17">
        <v>100</v>
      </c>
      <c r="C101" s="18" t="s">
        <v>122</v>
      </c>
      <c r="D101" s="18" t="s">
        <v>129</v>
      </c>
      <c r="E101" s="18"/>
      <c r="F101" s="18"/>
      <c r="G101" s="18"/>
      <c r="H101" s="19"/>
      <c r="I101" s="18"/>
      <c r="J101" s="18"/>
      <c r="K101" s="19"/>
      <c r="L101" s="18"/>
      <c r="M101" s="18"/>
      <c r="N101" s="18">
        <v>390.22</v>
      </c>
      <c r="O101" s="18"/>
      <c r="P101" s="18"/>
      <c r="Q101" s="19">
        <v>78.040000000000006</v>
      </c>
      <c r="R101" s="19">
        <f t="shared" si="4"/>
        <v>468.26000000000005</v>
      </c>
    </row>
    <row r="102" spans="1:18" x14ac:dyDescent="0.25">
      <c r="A102" s="16">
        <v>45211</v>
      </c>
      <c r="B102" s="17">
        <v>101</v>
      </c>
      <c r="C102" s="18" t="s">
        <v>47</v>
      </c>
      <c r="D102" s="18" t="s">
        <v>48</v>
      </c>
      <c r="E102" s="18"/>
      <c r="F102" s="18"/>
      <c r="G102" s="18"/>
      <c r="H102" s="19"/>
      <c r="I102" s="18"/>
      <c r="J102" s="18"/>
      <c r="K102" s="19">
        <v>160</v>
      </c>
      <c r="L102" s="18"/>
      <c r="M102" s="18"/>
      <c r="N102" s="18"/>
      <c r="O102" s="18"/>
      <c r="P102" s="18"/>
      <c r="Q102" s="19"/>
      <c r="R102" s="19">
        <f t="shared" si="4"/>
        <v>160</v>
      </c>
    </row>
    <row r="103" spans="1:18" x14ac:dyDescent="0.25">
      <c r="A103" s="16">
        <v>45211</v>
      </c>
      <c r="B103" s="17">
        <v>102</v>
      </c>
      <c r="C103" s="18" t="s">
        <v>130</v>
      </c>
      <c r="D103" s="18" t="s">
        <v>131</v>
      </c>
      <c r="E103" s="18">
        <v>24.99</v>
      </c>
      <c r="F103" s="18"/>
      <c r="G103" s="18"/>
      <c r="H103" s="19"/>
      <c r="I103" s="18"/>
      <c r="J103" s="18"/>
      <c r="K103" s="18"/>
      <c r="L103" s="18"/>
      <c r="M103" s="18"/>
      <c r="N103" s="18"/>
      <c r="O103" s="18"/>
      <c r="P103" s="18"/>
      <c r="Q103" s="19"/>
      <c r="R103" s="19">
        <f t="shared" si="4"/>
        <v>24.99</v>
      </c>
    </row>
    <row r="104" spans="1:18" x14ac:dyDescent="0.25">
      <c r="A104" s="16">
        <v>45216</v>
      </c>
      <c r="B104" s="17">
        <v>103</v>
      </c>
      <c r="C104" s="18" t="s">
        <v>41</v>
      </c>
      <c r="D104" s="18" t="s">
        <v>42</v>
      </c>
      <c r="E104" s="18"/>
      <c r="F104" s="18"/>
      <c r="G104" s="18"/>
      <c r="H104" s="19"/>
      <c r="I104" s="18"/>
      <c r="J104" s="18"/>
      <c r="K104" s="18"/>
      <c r="L104" s="18"/>
      <c r="M104" s="18"/>
      <c r="N104" s="18"/>
      <c r="O104" s="18"/>
      <c r="P104" s="18">
        <v>923.46</v>
      </c>
      <c r="Q104" s="19">
        <v>184.69</v>
      </c>
      <c r="R104" s="19">
        <f t="shared" si="4"/>
        <v>1108.1500000000001</v>
      </c>
    </row>
    <row r="105" spans="1:18" x14ac:dyDescent="0.25">
      <c r="A105" s="16">
        <v>45216</v>
      </c>
      <c r="B105" s="17">
        <v>104</v>
      </c>
      <c r="C105" s="18" t="s">
        <v>43</v>
      </c>
      <c r="D105" s="18" t="s">
        <v>44</v>
      </c>
      <c r="E105" s="18"/>
      <c r="F105" s="18"/>
      <c r="G105" s="18"/>
      <c r="H105" s="19"/>
      <c r="I105" s="18"/>
      <c r="J105" s="18"/>
      <c r="K105" s="18"/>
      <c r="L105" s="18"/>
      <c r="M105" s="18"/>
      <c r="N105" s="18"/>
      <c r="O105" s="18"/>
      <c r="P105" s="18">
        <v>118.36</v>
      </c>
      <c r="Q105" s="19">
        <v>5.92</v>
      </c>
      <c r="R105" s="19">
        <f t="shared" si="4"/>
        <v>124.28</v>
      </c>
    </row>
    <row r="106" spans="1:18" x14ac:dyDescent="0.25">
      <c r="A106" s="16">
        <v>45216</v>
      </c>
      <c r="B106" s="17">
        <v>105</v>
      </c>
      <c r="C106" s="18" t="s">
        <v>132</v>
      </c>
      <c r="D106" s="18" t="s">
        <v>133</v>
      </c>
      <c r="E106" s="18"/>
      <c r="F106" s="18"/>
      <c r="G106" s="18"/>
      <c r="H106" s="19"/>
      <c r="I106" s="18"/>
      <c r="J106" s="18"/>
      <c r="K106" s="18"/>
      <c r="L106" s="18"/>
      <c r="M106" s="18"/>
      <c r="N106" s="19">
        <v>642</v>
      </c>
      <c r="O106" s="18"/>
      <c r="P106" s="18"/>
      <c r="Q106" s="19">
        <v>128.4</v>
      </c>
      <c r="R106" s="19">
        <f t="shared" si="4"/>
        <v>770.4</v>
      </c>
    </row>
    <row r="107" spans="1:18" x14ac:dyDescent="0.25">
      <c r="A107" s="16">
        <v>45219</v>
      </c>
      <c r="B107" s="17">
        <v>106</v>
      </c>
      <c r="C107" s="18" t="s">
        <v>47</v>
      </c>
      <c r="D107" s="18" t="s">
        <v>48</v>
      </c>
      <c r="E107" s="18"/>
      <c r="F107" s="18"/>
      <c r="G107" s="18"/>
      <c r="H107" s="19"/>
      <c r="I107" s="18"/>
      <c r="J107" s="18"/>
      <c r="K107" s="21">
        <v>160</v>
      </c>
      <c r="L107" s="18"/>
      <c r="M107" s="18"/>
      <c r="N107" s="19"/>
      <c r="O107" s="18"/>
      <c r="P107" s="18"/>
      <c r="Q107" s="18"/>
      <c r="R107" s="19">
        <f t="shared" si="4"/>
        <v>160</v>
      </c>
    </row>
    <row r="108" spans="1:18" x14ac:dyDescent="0.25">
      <c r="A108" s="16">
        <v>45219</v>
      </c>
      <c r="B108" s="17">
        <v>107</v>
      </c>
      <c r="C108" s="18" t="s">
        <v>134</v>
      </c>
      <c r="D108" s="18" t="s">
        <v>135</v>
      </c>
      <c r="E108" s="18"/>
      <c r="F108" s="18"/>
      <c r="G108" s="18"/>
      <c r="H108" s="19"/>
      <c r="I108" s="18"/>
      <c r="J108" s="18"/>
      <c r="K108" s="22"/>
      <c r="L108" s="18"/>
      <c r="M108" s="18"/>
      <c r="N108" s="19"/>
      <c r="O108" s="19">
        <v>650</v>
      </c>
      <c r="P108" s="18"/>
      <c r="Q108" s="18"/>
      <c r="R108" s="19">
        <f t="shared" si="4"/>
        <v>650</v>
      </c>
    </row>
    <row r="109" spans="1:18" x14ac:dyDescent="0.25">
      <c r="A109" s="16">
        <v>45219</v>
      </c>
      <c r="B109" s="17">
        <v>108</v>
      </c>
      <c r="C109" s="18" t="s">
        <v>33</v>
      </c>
      <c r="D109" s="18" t="s">
        <v>136</v>
      </c>
      <c r="E109" s="19">
        <v>10</v>
      </c>
      <c r="F109" s="18"/>
      <c r="G109" s="18"/>
      <c r="H109" s="19"/>
      <c r="I109" s="18"/>
      <c r="J109" s="18"/>
      <c r="K109" s="23"/>
      <c r="L109" s="18"/>
      <c r="M109" s="18"/>
      <c r="N109" s="19"/>
      <c r="O109" s="18"/>
      <c r="P109" s="18"/>
      <c r="Q109" s="19">
        <v>2</v>
      </c>
      <c r="R109" s="19">
        <f t="shared" si="4"/>
        <v>12</v>
      </c>
    </row>
    <row r="110" spans="1:18" x14ac:dyDescent="0.25">
      <c r="A110" s="16">
        <v>45225</v>
      </c>
      <c r="B110" s="17">
        <v>109</v>
      </c>
      <c r="C110" s="18" t="s">
        <v>72</v>
      </c>
      <c r="D110" s="18" t="s">
        <v>137</v>
      </c>
      <c r="E110" s="19"/>
      <c r="F110" s="18"/>
      <c r="G110" s="18"/>
      <c r="H110" s="19"/>
      <c r="I110" s="18"/>
      <c r="J110" s="18"/>
      <c r="K110" s="23"/>
      <c r="L110" s="18"/>
      <c r="M110" s="18"/>
      <c r="N110" s="19"/>
      <c r="O110" s="19">
        <v>467</v>
      </c>
      <c r="P110" s="18"/>
      <c r="Q110" s="18"/>
      <c r="R110" s="19">
        <f t="shared" si="4"/>
        <v>467</v>
      </c>
    </row>
    <row r="111" spans="1:18" x14ac:dyDescent="0.25">
      <c r="A111" s="16">
        <v>45226</v>
      </c>
      <c r="B111" s="17">
        <v>110</v>
      </c>
      <c r="C111" s="18" t="s">
        <v>47</v>
      </c>
      <c r="D111" s="18" t="s">
        <v>48</v>
      </c>
      <c r="E111" s="19"/>
      <c r="F111" s="18"/>
      <c r="G111" s="18"/>
      <c r="H111" s="19"/>
      <c r="I111" s="18"/>
      <c r="J111" s="18"/>
      <c r="K111" s="21">
        <v>160</v>
      </c>
      <c r="L111" s="18"/>
      <c r="M111" s="18"/>
      <c r="N111" s="19"/>
      <c r="O111" s="19"/>
      <c r="P111" s="18"/>
      <c r="Q111" s="18"/>
      <c r="R111" s="19">
        <f t="shared" si="4"/>
        <v>160</v>
      </c>
    </row>
    <row r="112" spans="1:18" x14ac:dyDescent="0.25">
      <c r="A112" s="16">
        <v>45229</v>
      </c>
      <c r="B112" s="17">
        <v>111</v>
      </c>
      <c r="C112" s="18" t="s">
        <v>138</v>
      </c>
      <c r="D112" s="18" t="s">
        <v>139</v>
      </c>
      <c r="E112" s="19"/>
      <c r="F112" s="18"/>
      <c r="G112" s="18"/>
      <c r="H112" s="19"/>
      <c r="I112" s="18"/>
      <c r="J112" s="18"/>
      <c r="K112" s="23"/>
      <c r="L112" s="18"/>
      <c r="M112" s="18"/>
      <c r="N112" s="19"/>
      <c r="O112" s="19"/>
      <c r="P112" s="19">
        <v>364</v>
      </c>
      <c r="Q112" s="18"/>
      <c r="R112" s="19">
        <f t="shared" si="4"/>
        <v>364</v>
      </c>
    </row>
    <row r="113" spans="1:18" x14ac:dyDescent="0.25">
      <c r="A113" s="16">
        <v>45229</v>
      </c>
      <c r="B113" s="17">
        <v>112</v>
      </c>
      <c r="C113" s="18" t="s">
        <v>47</v>
      </c>
      <c r="D113" s="18" t="s">
        <v>140</v>
      </c>
      <c r="E113" s="19"/>
      <c r="F113" s="18"/>
      <c r="G113" s="18"/>
      <c r="H113" s="19"/>
      <c r="I113" s="18"/>
      <c r="J113" s="18"/>
      <c r="K113" s="23"/>
      <c r="L113" s="18"/>
      <c r="M113" s="18"/>
      <c r="N113" s="19"/>
      <c r="O113" s="19"/>
      <c r="P113" s="19">
        <v>240</v>
      </c>
      <c r="Q113" s="18"/>
      <c r="R113" s="19">
        <f t="shared" ref="R113:R147" si="5">SUM(E113:Q113)</f>
        <v>240</v>
      </c>
    </row>
    <row r="114" spans="1:18" x14ac:dyDescent="0.25">
      <c r="A114" s="16">
        <v>45174</v>
      </c>
      <c r="B114" s="45">
        <v>113</v>
      </c>
      <c r="C114" s="46" t="s">
        <v>19</v>
      </c>
      <c r="D114" s="46" t="s">
        <v>143</v>
      </c>
      <c r="E114" s="19"/>
      <c r="F114" s="18"/>
      <c r="G114" s="18"/>
      <c r="H114" s="19"/>
      <c r="I114" s="18"/>
      <c r="J114" s="18"/>
      <c r="K114" s="23"/>
      <c r="L114" s="18"/>
      <c r="M114" s="18"/>
      <c r="N114" s="18"/>
      <c r="O114" s="19"/>
      <c r="P114" s="19"/>
      <c r="Q114" s="18"/>
      <c r="R114" s="48">
        <f t="shared" si="5"/>
        <v>0</v>
      </c>
    </row>
    <row r="115" spans="1:18" x14ac:dyDescent="0.25">
      <c r="A115" s="34">
        <v>45205</v>
      </c>
      <c r="B115" s="47">
        <v>114</v>
      </c>
      <c r="C115" s="46" t="s">
        <v>19</v>
      </c>
      <c r="D115" s="46" t="s">
        <v>144</v>
      </c>
      <c r="E115" s="19"/>
      <c r="F115" s="18"/>
      <c r="G115" s="18"/>
      <c r="H115" s="19"/>
      <c r="I115" s="18"/>
      <c r="J115" s="18"/>
      <c r="K115" s="23"/>
      <c r="L115" s="18"/>
      <c r="M115" s="18"/>
      <c r="N115" s="18"/>
      <c r="O115" s="19"/>
      <c r="P115" s="19"/>
      <c r="Q115" s="18"/>
      <c r="R115" s="48">
        <f t="shared" si="5"/>
        <v>0</v>
      </c>
    </row>
    <row r="116" spans="1:18" x14ac:dyDescent="0.25">
      <c r="A116" s="16">
        <v>45235</v>
      </c>
      <c r="B116" s="33">
        <v>115</v>
      </c>
      <c r="C116" s="18" t="s">
        <v>19</v>
      </c>
      <c r="D116" s="18" t="s">
        <v>146</v>
      </c>
      <c r="E116" s="19">
        <v>8</v>
      </c>
      <c r="F116" s="18"/>
      <c r="G116" s="18"/>
      <c r="H116" s="19"/>
      <c r="I116" s="18"/>
      <c r="J116" s="18"/>
      <c r="K116" s="18"/>
      <c r="L116" s="18"/>
      <c r="M116" s="18"/>
      <c r="N116" s="18"/>
      <c r="O116" s="19"/>
      <c r="P116" s="19"/>
      <c r="Q116" s="18"/>
      <c r="R116" s="19">
        <f t="shared" si="5"/>
        <v>8</v>
      </c>
    </row>
    <row r="117" spans="1:18" x14ac:dyDescent="0.25">
      <c r="A117" s="16">
        <v>45244</v>
      </c>
      <c r="B117" s="33">
        <v>116</v>
      </c>
      <c r="C117" s="18" t="s">
        <v>43</v>
      </c>
      <c r="D117" s="18" t="s">
        <v>44</v>
      </c>
      <c r="E117" s="19"/>
      <c r="F117" s="18"/>
      <c r="G117" s="18"/>
      <c r="H117" s="19"/>
      <c r="I117" s="18"/>
      <c r="J117" s="18"/>
      <c r="K117" s="18"/>
      <c r="L117" s="18"/>
      <c r="M117" s="18"/>
      <c r="N117" s="18"/>
      <c r="O117" s="19"/>
      <c r="P117" s="19">
        <v>208.96</v>
      </c>
      <c r="Q117" s="18">
        <v>10.45</v>
      </c>
      <c r="R117" s="19">
        <f t="shared" si="5"/>
        <v>219.41</v>
      </c>
    </row>
    <row r="118" spans="1:18" x14ac:dyDescent="0.25">
      <c r="A118" s="16">
        <v>45244</v>
      </c>
      <c r="B118" s="33">
        <v>117</v>
      </c>
      <c r="C118" s="35" t="s">
        <v>47</v>
      </c>
      <c r="D118" s="18" t="s">
        <v>147</v>
      </c>
      <c r="E118" s="19"/>
      <c r="F118" s="18"/>
      <c r="G118" s="18"/>
      <c r="H118" s="19"/>
      <c r="I118" s="18"/>
      <c r="J118" s="18"/>
      <c r="K118" s="18"/>
      <c r="L118" s="18"/>
      <c r="M118" s="18"/>
      <c r="N118" s="18"/>
      <c r="O118" s="19">
        <v>64</v>
      </c>
      <c r="P118" s="19">
        <v>128</v>
      </c>
      <c r="Q118" s="18"/>
      <c r="R118" s="19">
        <f t="shared" si="5"/>
        <v>192</v>
      </c>
    </row>
    <row r="119" spans="1:18" x14ac:dyDescent="0.25">
      <c r="A119" s="16">
        <v>45244</v>
      </c>
      <c r="B119" s="33">
        <v>118</v>
      </c>
      <c r="C119" s="18" t="s">
        <v>27</v>
      </c>
      <c r="D119" s="18" t="s">
        <v>28</v>
      </c>
      <c r="E119" s="19"/>
      <c r="F119" s="18">
        <v>602.36</v>
      </c>
      <c r="G119" s="18"/>
      <c r="H119" s="19">
        <v>150.6</v>
      </c>
      <c r="I119" s="18"/>
      <c r="J119" s="18"/>
      <c r="K119" s="18"/>
      <c r="L119" s="18"/>
      <c r="M119" s="18"/>
      <c r="N119" s="18"/>
      <c r="O119" s="19"/>
      <c r="P119" s="19"/>
      <c r="Q119" s="18"/>
      <c r="R119" s="19">
        <f t="shared" si="5"/>
        <v>752.96</v>
      </c>
    </row>
    <row r="120" spans="1:18" x14ac:dyDescent="0.25">
      <c r="A120" s="16">
        <v>45244</v>
      </c>
      <c r="B120" s="33">
        <v>119</v>
      </c>
      <c r="C120" s="35" t="s">
        <v>27</v>
      </c>
      <c r="D120" s="18" t="s">
        <v>29</v>
      </c>
      <c r="E120" s="19"/>
      <c r="F120" s="18"/>
      <c r="G120" s="18">
        <v>68.45</v>
      </c>
      <c r="H120" s="18"/>
      <c r="I120" s="18"/>
      <c r="J120" s="18"/>
      <c r="K120" s="18"/>
      <c r="L120" s="18"/>
      <c r="M120" s="18"/>
      <c r="N120" s="18"/>
      <c r="O120" s="19"/>
      <c r="P120" s="19"/>
      <c r="Q120" s="18"/>
      <c r="R120" s="19">
        <f t="shared" si="5"/>
        <v>68.45</v>
      </c>
    </row>
    <row r="121" spans="1:18" x14ac:dyDescent="0.25">
      <c r="A121" s="16">
        <v>45244</v>
      </c>
      <c r="B121" s="33">
        <v>120</v>
      </c>
      <c r="C121" s="18" t="s">
        <v>25</v>
      </c>
      <c r="D121" s="18" t="s">
        <v>64</v>
      </c>
      <c r="E121" s="18"/>
      <c r="F121" s="18"/>
      <c r="G121" s="18"/>
      <c r="H121" s="18"/>
      <c r="I121" s="18"/>
      <c r="J121" s="18"/>
      <c r="K121" s="18"/>
      <c r="L121" s="18">
        <v>456.92</v>
      </c>
      <c r="M121" s="18"/>
      <c r="N121" s="18"/>
      <c r="O121" s="19"/>
      <c r="P121" s="19"/>
      <c r="Q121" s="18">
        <v>91.38</v>
      </c>
      <c r="R121" s="19">
        <f t="shared" si="5"/>
        <v>548.29999999999995</v>
      </c>
    </row>
    <row r="122" spans="1:18" x14ac:dyDescent="0.25">
      <c r="A122" s="16">
        <v>45244</v>
      </c>
      <c r="B122" s="33">
        <v>121</v>
      </c>
      <c r="C122" s="18" t="s">
        <v>25</v>
      </c>
      <c r="D122" s="18" t="s">
        <v>111</v>
      </c>
      <c r="E122" s="18"/>
      <c r="F122" s="18"/>
      <c r="G122" s="18"/>
      <c r="H122" s="18"/>
      <c r="I122" s="18"/>
      <c r="J122" s="18"/>
      <c r="K122" s="19">
        <v>200</v>
      </c>
      <c r="L122" s="18"/>
      <c r="M122" s="18"/>
      <c r="N122" s="18"/>
      <c r="O122" s="19"/>
      <c r="P122" s="18"/>
      <c r="Q122" s="19">
        <v>40</v>
      </c>
      <c r="R122" s="19">
        <f t="shared" si="5"/>
        <v>240</v>
      </c>
    </row>
    <row r="123" spans="1:18" x14ac:dyDescent="0.25">
      <c r="A123" s="36">
        <v>45244</v>
      </c>
      <c r="B123" s="33">
        <v>122</v>
      </c>
      <c r="C123" s="18" t="s">
        <v>25</v>
      </c>
      <c r="D123" s="18" t="s">
        <v>148</v>
      </c>
      <c r="E123" s="18"/>
      <c r="F123" s="18"/>
      <c r="G123" s="18"/>
      <c r="H123" s="18"/>
      <c r="I123" s="18"/>
      <c r="J123" s="18"/>
      <c r="K123" s="19">
        <v>978.5</v>
      </c>
      <c r="L123" s="20"/>
      <c r="M123" s="18"/>
      <c r="N123" s="18"/>
      <c r="O123" s="18"/>
      <c r="P123" s="18"/>
      <c r="Q123" s="19">
        <v>195.7</v>
      </c>
      <c r="R123" s="19">
        <f t="shared" si="5"/>
        <v>1174.2</v>
      </c>
    </row>
    <row r="124" spans="1:18" x14ac:dyDescent="0.25">
      <c r="A124" s="36">
        <v>45244</v>
      </c>
      <c r="B124" s="33">
        <v>123</v>
      </c>
      <c r="C124" s="18" t="s">
        <v>99</v>
      </c>
      <c r="D124" s="18" t="s">
        <v>100</v>
      </c>
      <c r="E124" s="18"/>
      <c r="F124" s="18"/>
      <c r="G124" s="18"/>
      <c r="H124" s="18"/>
      <c r="I124" s="18"/>
      <c r="J124" s="18"/>
      <c r="K124" s="19"/>
      <c r="L124" s="19">
        <v>621</v>
      </c>
      <c r="M124" s="18"/>
      <c r="N124" s="18"/>
      <c r="O124" s="18"/>
      <c r="P124" s="18"/>
      <c r="Q124" s="19"/>
      <c r="R124" s="19">
        <f t="shared" si="5"/>
        <v>621</v>
      </c>
    </row>
    <row r="125" spans="1:18" x14ac:dyDescent="0.25">
      <c r="A125" s="36">
        <v>45244</v>
      </c>
      <c r="B125" s="33">
        <v>124</v>
      </c>
      <c r="C125" s="18" t="s">
        <v>25</v>
      </c>
      <c r="D125" s="18" t="s">
        <v>149</v>
      </c>
      <c r="E125" s="18"/>
      <c r="F125" s="18"/>
      <c r="G125" s="18"/>
      <c r="H125" s="18"/>
      <c r="I125" s="18"/>
      <c r="J125" s="18"/>
      <c r="K125" s="19">
        <v>140</v>
      </c>
      <c r="L125" s="18"/>
      <c r="M125" s="18"/>
      <c r="N125" s="18"/>
      <c r="O125" s="18"/>
      <c r="P125" s="18"/>
      <c r="Q125" s="19">
        <v>28</v>
      </c>
      <c r="R125" s="19">
        <f t="shared" si="5"/>
        <v>168</v>
      </c>
    </row>
    <row r="126" spans="1:18" x14ac:dyDescent="0.25">
      <c r="A126" s="36">
        <v>45244</v>
      </c>
      <c r="B126" s="33">
        <v>125</v>
      </c>
      <c r="C126" s="18" t="s">
        <v>130</v>
      </c>
      <c r="D126" s="18" t="s">
        <v>131</v>
      </c>
      <c r="E126" s="18">
        <v>24.99</v>
      </c>
      <c r="F126" s="18"/>
      <c r="G126" s="18"/>
      <c r="H126" s="18"/>
      <c r="I126" s="18"/>
      <c r="J126" s="18"/>
      <c r="K126" s="19"/>
      <c r="L126" s="18"/>
      <c r="M126" s="18"/>
      <c r="N126" s="18"/>
      <c r="O126" s="18"/>
      <c r="P126" s="18"/>
      <c r="Q126" s="19"/>
      <c r="R126" s="19">
        <f t="shared" si="5"/>
        <v>24.99</v>
      </c>
    </row>
    <row r="127" spans="1:18" x14ac:dyDescent="0.25">
      <c r="A127" s="36">
        <v>45244</v>
      </c>
      <c r="B127" s="17">
        <v>126</v>
      </c>
      <c r="C127" s="18" t="s">
        <v>150</v>
      </c>
      <c r="D127" s="18" t="s">
        <v>151</v>
      </c>
      <c r="E127" s="18"/>
      <c r="F127" s="18"/>
      <c r="G127" s="18"/>
      <c r="H127" s="18"/>
      <c r="I127" s="18"/>
      <c r="J127" s="18"/>
      <c r="K127" s="19"/>
      <c r="L127" s="18"/>
      <c r="M127" s="18"/>
      <c r="N127" s="18"/>
      <c r="O127" s="18">
        <v>54.99</v>
      </c>
      <c r="P127" s="18"/>
      <c r="Q127" s="19"/>
      <c r="R127" s="19">
        <f t="shared" si="5"/>
        <v>54.99</v>
      </c>
    </row>
    <row r="128" spans="1:18" x14ac:dyDescent="0.25">
      <c r="A128" s="36">
        <v>45244</v>
      </c>
      <c r="B128" s="17">
        <v>127</v>
      </c>
      <c r="C128" s="18" t="s">
        <v>47</v>
      </c>
      <c r="D128" s="18" t="s">
        <v>152</v>
      </c>
      <c r="E128" s="18"/>
      <c r="F128" s="18"/>
      <c r="G128" s="18"/>
      <c r="H128" s="18"/>
      <c r="I128" s="18"/>
      <c r="J128" s="18"/>
      <c r="K128" s="19"/>
      <c r="L128" s="18"/>
      <c r="M128" s="18"/>
      <c r="N128" s="18"/>
      <c r="O128" s="18"/>
      <c r="P128" s="19">
        <v>304</v>
      </c>
      <c r="Q128" s="19"/>
      <c r="R128" s="19">
        <f t="shared" si="5"/>
        <v>304</v>
      </c>
    </row>
    <row r="129" spans="1:18" x14ac:dyDescent="0.25">
      <c r="A129" s="16">
        <v>45245</v>
      </c>
      <c r="B129" s="37">
        <v>128</v>
      </c>
      <c r="C129" s="18" t="s">
        <v>47</v>
      </c>
      <c r="D129" s="18" t="s">
        <v>152</v>
      </c>
      <c r="E129" s="18"/>
      <c r="F129" s="18"/>
      <c r="G129" s="18"/>
      <c r="H129" s="18"/>
      <c r="I129" s="18"/>
      <c r="J129" s="18"/>
      <c r="K129" s="19"/>
      <c r="L129" s="18"/>
      <c r="M129" s="18"/>
      <c r="N129" s="18"/>
      <c r="O129" s="18"/>
      <c r="P129" s="19">
        <v>276</v>
      </c>
      <c r="Q129" s="19"/>
      <c r="R129" s="19">
        <f t="shared" si="5"/>
        <v>276</v>
      </c>
    </row>
    <row r="130" spans="1:18" x14ac:dyDescent="0.25">
      <c r="A130" s="16">
        <v>45246</v>
      </c>
      <c r="B130" s="37">
        <v>129</v>
      </c>
      <c r="C130" s="18" t="s">
        <v>41</v>
      </c>
      <c r="D130" s="18" t="s">
        <v>42</v>
      </c>
      <c r="E130" s="18"/>
      <c r="F130" s="18"/>
      <c r="G130" s="18"/>
      <c r="H130" s="18"/>
      <c r="I130" s="18"/>
      <c r="J130" s="18"/>
      <c r="K130" s="19"/>
      <c r="L130" s="18"/>
      <c r="M130" s="18"/>
      <c r="N130" s="18"/>
      <c r="O130" s="18"/>
      <c r="P130" s="19">
        <v>948.27</v>
      </c>
      <c r="Q130" s="18">
        <v>189.65</v>
      </c>
      <c r="R130" s="19">
        <f t="shared" si="5"/>
        <v>1137.92</v>
      </c>
    </row>
    <row r="131" spans="1:18" x14ac:dyDescent="0.25">
      <c r="A131" s="16">
        <v>45253</v>
      </c>
      <c r="B131" s="17">
        <v>130</v>
      </c>
      <c r="C131" s="18" t="s">
        <v>153</v>
      </c>
      <c r="D131" s="18" t="s">
        <v>154</v>
      </c>
      <c r="E131" s="18"/>
      <c r="F131" s="18"/>
      <c r="G131" s="18"/>
      <c r="H131" s="18"/>
      <c r="I131" s="18"/>
      <c r="J131" s="18" t="s">
        <v>145</v>
      </c>
      <c r="K131" s="19"/>
      <c r="L131" s="18"/>
      <c r="M131" s="18"/>
      <c r="N131" s="18"/>
      <c r="O131" s="18"/>
      <c r="P131" s="19">
        <v>140</v>
      </c>
      <c r="Q131" s="18"/>
      <c r="R131" s="19">
        <f t="shared" si="5"/>
        <v>140</v>
      </c>
    </row>
    <row r="132" spans="1:18" x14ac:dyDescent="0.25">
      <c r="A132" s="16">
        <v>45253</v>
      </c>
      <c r="B132" s="17">
        <v>131</v>
      </c>
      <c r="C132" s="18" t="s">
        <v>155</v>
      </c>
      <c r="D132" s="18" t="s">
        <v>156</v>
      </c>
      <c r="E132" s="18"/>
      <c r="F132" s="18"/>
      <c r="G132" s="18"/>
      <c r="H132" s="18"/>
      <c r="I132" s="18"/>
      <c r="J132" s="18"/>
      <c r="K132" s="19"/>
      <c r="L132" s="18"/>
      <c r="M132" s="18"/>
      <c r="N132" s="18"/>
      <c r="O132" s="18"/>
      <c r="P132" s="19">
        <v>175</v>
      </c>
      <c r="Q132" s="18"/>
      <c r="R132" s="19">
        <f t="shared" si="5"/>
        <v>175</v>
      </c>
    </row>
    <row r="133" spans="1:18" x14ac:dyDescent="0.25">
      <c r="A133" s="16">
        <v>45253</v>
      </c>
      <c r="B133" s="17">
        <v>132</v>
      </c>
      <c r="C133" s="18" t="s">
        <v>157</v>
      </c>
      <c r="D133" s="18" t="s">
        <v>158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9">
        <v>100</v>
      </c>
      <c r="Q133" s="18">
        <v>20</v>
      </c>
      <c r="R133" s="19">
        <f t="shared" si="5"/>
        <v>120</v>
      </c>
    </row>
    <row r="134" spans="1:18" x14ac:dyDescent="0.25">
      <c r="A134" s="16">
        <v>45254</v>
      </c>
      <c r="B134" s="38">
        <v>133</v>
      </c>
      <c r="C134" s="18" t="s">
        <v>47</v>
      </c>
      <c r="D134" s="18" t="s">
        <v>152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9">
        <v>304</v>
      </c>
      <c r="Q134" s="18"/>
      <c r="R134" s="19">
        <f t="shared" si="5"/>
        <v>304</v>
      </c>
    </row>
    <row r="135" spans="1:18" x14ac:dyDescent="0.25">
      <c r="A135" s="16">
        <v>45254</v>
      </c>
      <c r="B135" s="38">
        <v>134</v>
      </c>
      <c r="C135" s="18" t="s">
        <v>159</v>
      </c>
      <c r="D135" s="18" t="s">
        <v>160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9">
        <v>50</v>
      </c>
      <c r="Q135" s="18"/>
      <c r="R135" s="19">
        <f t="shared" si="5"/>
        <v>50</v>
      </c>
    </row>
    <row r="136" spans="1:18" x14ac:dyDescent="0.25">
      <c r="A136" s="16">
        <v>45257</v>
      </c>
      <c r="B136" s="38">
        <v>135</v>
      </c>
      <c r="C136" s="18" t="s">
        <v>47</v>
      </c>
      <c r="D136" s="18" t="s">
        <v>161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9">
        <v>120</v>
      </c>
      <c r="Q136" s="18"/>
      <c r="R136" s="19">
        <f t="shared" si="5"/>
        <v>120</v>
      </c>
    </row>
    <row r="137" spans="1:18" x14ac:dyDescent="0.25">
      <c r="A137" s="16">
        <v>45257</v>
      </c>
      <c r="B137" s="38">
        <v>136</v>
      </c>
      <c r="C137" s="18" t="s">
        <v>162</v>
      </c>
      <c r="D137" s="18" t="s">
        <v>163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9">
        <v>41.6</v>
      </c>
      <c r="P137" s="19"/>
      <c r="Q137" s="18"/>
      <c r="R137" s="19">
        <f t="shared" si="5"/>
        <v>41.6</v>
      </c>
    </row>
    <row r="138" spans="1:18" x14ac:dyDescent="0.25">
      <c r="A138" s="16">
        <v>45261</v>
      </c>
      <c r="B138" s="38">
        <v>137</v>
      </c>
      <c r="C138" s="18" t="s">
        <v>47</v>
      </c>
      <c r="D138" s="18" t="s">
        <v>152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9"/>
      <c r="P138" s="19">
        <v>304</v>
      </c>
      <c r="Q138" s="18"/>
      <c r="R138" s="19">
        <f t="shared" si="5"/>
        <v>304</v>
      </c>
    </row>
    <row r="139" spans="1:18" x14ac:dyDescent="0.25">
      <c r="A139" s="16">
        <v>45261</v>
      </c>
      <c r="B139" s="38">
        <v>138</v>
      </c>
      <c r="C139" s="18" t="s">
        <v>72</v>
      </c>
      <c r="D139" s="18" t="s">
        <v>163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9">
        <v>25</v>
      </c>
      <c r="P139" s="19"/>
      <c r="Q139" s="18"/>
      <c r="R139" s="19">
        <f t="shared" si="5"/>
        <v>25</v>
      </c>
    </row>
    <row r="140" spans="1:18" x14ac:dyDescent="0.25">
      <c r="A140" s="16">
        <v>45266</v>
      </c>
      <c r="B140" s="38">
        <v>139</v>
      </c>
      <c r="C140" s="18" t="s">
        <v>19</v>
      </c>
      <c r="D140" s="18" t="s">
        <v>20</v>
      </c>
      <c r="E140" s="19">
        <v>8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9"/>
      <c r="P140" s="19"/>
      <c r="Q140" s="18"/>
      <c r="R140" s="19">
        <f t="shared" si="5"/>
        <v>8</v>
      </c>
    </row>
    <row r="141" spans="1:18" x14ac:dyDescent="0.25">
      <c r="A141" s="16">
        <v>45271</v>
      </c>
      <c r="B141" s="33">
        <v>140</v>
      </c>
      <c r="C141" s="18" t="s">
        <v>47</v>
      </c>
      <c r="D141" s="18" t="s">
        <v>152</v>
      </c>
      <c r="E141" s="19"/>
      <c r="F141" s="18"/>
      <c r="G141" s="18"/>
      <c r="H141" s="18"/>
      <c r="I141" s="18"/>
      <c r="J141" s="18"/>
      <c r="K141" s="18"/>
      <c r="L141" s="18"/>
      <c r="M141" s="18"/>
      <c r="N141" s="18"/>
      <c r="O141" s="19"/>
      <c r="P141" s="18">
        <v>256</v>
      </c>
      <c r="Q141" s="18"/>
      <c r="R141" s="19">
        <f t="shared" si="5"/>
        <v>256</v>
      </c>
    </row>
    <row r="142" spans="1:18" x14ac:dyDescent="0.25">
      <c r="A142" s="16">
        <v>45271</v>
      </c>
      <c r="B142" s="33">
        <v>141</v>
      </c>
      <c r="C142" s="18" t="s">
        <v>138</v>
      </c>
      <c r="D142" s="18" t="s">
        <v>164</v>
      </c>
      <c r="E142" s="19"/>
      <c r="F142" s="18"/>
      <c r="G142" s="18"/>
      <c r="H142" s="18"/>
      <c r="I142" s="18"/>
      <c r="J142" s="18"/>
      <c r="K142" s="18"/>
      <c r="L142" s="18"/>
      <c r="M142" s="18"/>
      <c r="N142" s="18"/>
      <c r="O142" s="19"/>
      <c r="P142" s="18">
        <v>144</v>
      </c>
      <c r="Q142" s="18"/>
      <c r="R142" s="19">
        <f t="shared" si="5"/>
        <v>144</v>
      </c>
    </row>
    <row r="143" spans="1:18" x14ac:dyDescent="0.25">
      <c r="A143" s="16">
        <v>45272</v>
      </c>
      <c r="B143" s="33">
        <v>142</v>
      </c>
      <c r="C143" s="18" t="s">
        <v>43</v>
      </c>
      <c r="D143" s="18" t="s">
        <v>44</v>
      </c>
      <c r="E143" s="19"/>
      <c r="F143" s="18"/>
      <c r="G143" s="18"/>
      <c r="H143" s="18"/>
      <c r="I143" s="18"/>
      <c r="J143" s="18"/>
      <c r="K143" s="18"/>
      <c r="L143" s="18"/>
      <c r="M143" s="18"/>
      <c r="N143" s="18"/>
      <c r="O143" s="19"/>
      <c r="P143" s="18">
        <v>531.48</v>
      </c>
      <c r="Q143" s="18">
        <v>26.57</v>
      </c>
      <c r="R143" s="19">
        <f t="shared" si="5"/>
        <v>558.05000000000007</v>
      </c>
    </row>
    <row r="144" spans="1:18" x14ac:dyDescent="0.25">
      <c r="A144" s="16">
        <v>45275</v>
      </c>
      <c r="B144" s="33">
        <v>143</v>
      </c>
      <c r="C144" s="18" t="s">
        <v>130</v>
      </c>
      <c r="D144" s="18" t="s">
        <v>131</v>
      </c>
      <c r="E144" s="19">
        <v>24.99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9"/>
      <c r="P144" s="18"/>
      <c r="Q144" s="18"/>
      <c r="R144" s="19">
        <f t="shared" si="5"/>
        <v>24.99</v>
      </c>
    </row>
    <row r="145" spans="1:18" x14ac:dyDescent="0.25">
      <c r="A145" s="16">
        <v>45275</v>
      </c>
      <c r="B145" s="33">
        <v>144</v>
      </c>
      <c r="C145" s="18" t="s">
        <v>25</v>
      </c>
      <c r="D145" s="18" t="s">
        <v>165</v>
      </c>
      <c r="E145" s="19"/>
      <c r="F145" s="18"/>
      <c r="G145" s="18"/>
      <c r="H145" s="18"/>
      <c r="I145" s="18"/>
      <c r="J145" s="18"/>
      <c r="K145" s="19">
        <v>453</v>
      </c>
      <c r="L145" s="18"/>
      <c r="M145" s="18"/>
      <c r="N145" s="18"/>
      <c r="O145" s="19"/>
      <c r="P145" s="18"/>
      <c r="Q145" s="19">
        <v>90.6</v>
      </c>
      <c r="R145" s="19">
        <f t="shared" si="5"/>
        <v>543.6</v>
      </c>
    </row>
    <row r="146" spans="1:18" x14ac:dyDescent="0.25">
      <c r="A146" s="16">
        <v>45275</v>
      </c>
      <c r="B146" s="33">
        <v>145</v>
      </c>
      <c r="C146" s="18" t="s">
        <v>21</v>
      </c>
      <c r="D146" s="18" t="s">
        <v>166</v>
      </c>
      <c r="E146" s="19">
        <v>65</v>
      </c>
      <c r="F146" s="18"/>
      <c r="G146" s="18"/>
      <c r="H146" s="18"/>
      <c r="I146" s="18"/>
      <c r="J146" s="18"/>
      <c r="K146" s="19"/>
      <c r="L146" s="18"/>
      <c r="M146" s="18"/>
      <c r="N146" s="18"/>
      <c r="O146" s="19"/>
      <c r="P146" s="18"/>
      <c r="Q146" s="19">
        <v>13</v>
      </c>
      <c r="R146" s="19">
        <f t="shared" si="5"/>
        <v>78</v>
      </c>
    </row>
    <row r="147" spans="1:18" x14ac:dyDescent="0.25">
      <c r="A147" s="16">
        <v>45275</v>
      </c>
      <c r="B147" s="33">
        <v>146</v>
      </c>
      <c r="C147" s="18" t="s">
        <v>27</v>
      </c>
      <c r="D147" s="18" t="s">
        <v>28</v>
      </c>
      <c r="E147" s="19"/>
      <c r="F147" s="18">
        <v>602.36</v>
      </c>
      <c r="G147" s="18"/>
      <c r="H147" s="18">
        <v>150.6</v>
      </c>
      <c r="I147" s="18"/>
      <c r="J147" s="18"/>
      <c r="K147" s="19"/>
      <c r="L147" s="18"/>
      <c r="M147" s="18"/>
      <c r="N147" s="18"/>
      <c r="O147" s="19"/>
      <c r="P147" s="18"/>
      <c r="Q147" s="18"/>
      <c r="R147" s="19">
        <f t="shared" si="5"/>
        <v>752.96</v>
      </c>
    </row>
    <row r="148" spans="1:18" x14ac:dyDescent="0.25">
      <c r="A148" s="16">
        <v>45275</v>
      </c>
      <c r="B148" s="33">
        <v>147</v>
      </c>
      <c r="C148" s="18" t="s">
        <v>27</v>
      </c>
      <c r="D148" s="18" t="s">
        <v>29</v>
      </c>
      <c r="E148" s="19"/>
      <c r="F148" s="18"/>
      <c r="G148" s="19">
        <v>34.42</v>
      </c>
      <c r="H148" s="18"/>
      <c r="I148" s="18"/>
      <c r="J148" s="18"/>
      <c r="K148" s="19"/>
      <c r="L148" s="18"/>
      <c r="M148" s="18"/>
      <c r="N148" s="18"/>
      <c r="O148" s="19"/>
      <c r="P148" s="18"/>
      <c r="Q148" s="18">
        <v>2.25</v>
      </c>
      <c r="R148" s="19">
        <f t="shared" ref="R148" si="6">SUM(E148:Q148)</f>
        <v>36.67</v>
      </c>
    </row>
    <row r="149" spans="1:18" x14ac:dyDescent="0.25">
      <c r="A149" s="16">
        <v>45275</v>
      </c>
      <c r="B149" s="33">
        <v>148</v>
      </c>
      <c r="C149" s="18" t="s">
        <v>27</v>
      </c>
      <c r="D149" s="18" t="s">
        <v>29</v>
      </c>
      <c r="E149" s="19"/>
      <c r="F149" s="18"/>
      <c r="G149" s="19">
        <v>18.7</v>
      </c>
      <c r="H149" s="18"/>
      <c r="I149" s="18"/>
      <c r="J149" s="18"/>
      <c r="K149" s="19"/>
      <c r="L149" s="18"/>
      <c r="M149" s="18"/>
      <c r="N149" s="18"/>
      <c r="O149" s="18"/>
      <c r="P149" s="18"/>
      <c r="Q149" s="18"/>
      <c r="R149" s="19">
        <f t="shared" ref="R149:R173" si="7">SUM(E149:Q149)</f>
        <v>18.7</v>
      </c>
    </row>
    <row r="150" spans="1:18" x14ac:dyDescent="0.25">
      <c r="A150" s="16">
        <v>45275</v>
      </c>
      <c r="B150" s="33">
        <v>149</v>
      </c>
      <c r="C150" s="18" t="s">
        <v>85</v>
      </c>
      <c r="D150" s="18" t="s">
        <v>167</v>
      </c>
      <c r="E150" s="19"/>
      <c r="F150" s="18"/>
      <c r="G150" s="19"/>
      <c r="H150" s="18"/>
      <c r="I150" s="18"/>
      <c r="J150" s="18"/>
      <c r="K150" s="19"/>
      <c r="L150" s="18"/>
      <c r="M150" s="18"/>
      <c r="N150" s="18"/>
      <c r="O150" s="18"/>
      <c r="P150" s="19">
        <v>50</v>
      </c>
      <c r="Q150" s="18"/>
      <c r="R150" s="19">
        <f t="shared" si="7"/>
        <v>50</v>
      </c>
    </row>
    <row r="151" spans="1:18" x14ac:dyDescent="0.25">
      <c r="A151" s="16">
        <v>45275</v>
      </c>
      <c r="B151" s="33">
        <v>150</v>
      </c>
      <c r="C151" s="18" t="s">
        <v>33</v>
      </c>
      <c r="D151" s="18" t="s">
        <v>168</v>
      </c>
      <c r="E151" s="19"/>
      <c r="F151" s="18"/>
      <c r="G151" s="19"/>
      <c r="H151" s="18"/>
      <c r="I151" s="19">
        <v>105</v>
      </c>
      <c r="J151" s="18"/>
      <c r="K151" s="19"/>
      <c r="L151" s="18"/>
      <c r="M151" s="18"/>
      <c r="N151" s="18"/>
      <c r="O151" s="18"/>
      <c r="P151" s="19"/>
      <c r="Q151" s="19">
        <v>21</v>
      </c>
      <c r="R151" s="19">
        <f t="shared" si="7"/>
        <v>126</v>
      </c>
    </row>
    <row r="152" spans="1:18" x14ac:dyDescent="0.25">
      <c r="A152" s="16">
        <v>45278</v>
      </c>
      <c r="B152" s="33">
        <v>151</v>
      </c>
      <c r="C152" s="18" t="s">
        <v>47</v>
      </c>
      <c r="D152" s="18" t="s">
        <v>169</v>
      </c>
      <c r="E152" s="19"/>
      <c r="F152" s="18"/>
      <c r="G152" s="19"/>
      <c r="H152" s="18"/>
      <c r="I152" s="19">
        <v>96</v>
      </c>
      <c r="J152" s="18"/>
      <c r="K152" s="19"/>
      <c r="L152" s="18"/>
      <c r="M152" s="18"/>
      <c r="N152" s="18"/>
      <c r="O152" s="18"/>
      <c r="P152" s="19">
        <v>128</v>
      </c>
      <c r="Q152" s="19"/>
      <c r="R152" s="19">
        <f>SUM(E152:Q152)</f>
        <v>224</v>
      </c>
    </row>
    <row r="153" spans="1:18" x14ac:dyDescent="0.25">
      <c r="A153" s="16">
        <v>45280</v>
      </c>
      <c r="B153" s="33">
        <v>152</v>
      </c>
      <c r="C153" s="18" t="s">
        <v>47</v>
      </c>
      <c r="D153" s="18" t="s">
        <v>170</v>
      </c>
      <c r="E153" s="19"/>
      <c r="F153" s="18"/>
      <c r="G153" s="19"/>
      <c r="H153" s="18"/>
      <c r="I153" s="19"/>
      <c r="J153" s="18"/>
      <c r="K153" s="19"/>
      <c r="L153" s="18"/>
      <c r="M153" s="18"/>
      <c r="N153" s="18"/>
      <c r="O153" s="18"/>
      <c r="P153" s="19">
        <v>304</v>
      </c>
      <c r="Q153" s="19"/>
      <c r="R153" s="19">
        <f>SUM(E153:Q153)</f>
        <v>304</v>
      </c>
    </row>
    <row r="154" spans="1:18" x14ac:dyDescent="0.25">
      <c r="A154" s="16">
        <v>45282</v>
      </c>
      <c r="B154" s="33">
        <v>153</v>
      </c>
      <c r="C154" s="18" t="s">
        <v>153</v>
      </c>
      <c r="D154" s="18" t="s">
        <v>171</v>
      </c>
      <c r="E154" s="18"/>
      <c r="F154" s="18"/>
      <c r="G154" s="19"/>
      <c r="H154" s="18"/>
      <c r="I154" s="19"/>
      <c r="J154" s="18"/>
      <c r="K154" s="19"/>
      <c r="L154" s="18"/>
      <c r="M154" s="18"/>
      <c r="N154" s="18"/>
      <c r="O154" s="18"/>
      <c r="P154" s="19">
        <v>60</v>
      </c>
      <c r="Q154" s="19"/>
      <c r="R154" s="19">
        <f t="shared" si="7"/>
        <v>60</v>
      </c>
    </row>
    <row r="155" spans="1:18" x14ac:dyDescent="0.25">
      <c r="A155" s="16">
        <v>45291</v>
      </c>
      <c r="B155" s="33">
        <v>154</v>
      </c>
      <c r="C155" s="18" t="s">
        <v>172</v>
      </c>
      <c r="D155" s="18" t="s">
        <v>173</v>
      </c>
      <c r="E155" s="18"/>
      <c r="F155" s="18"/>
      <c r="G155" s="18"/>
      <c r="H155" s="18"/>
      <c r="I155" s="19"/>
      <c r="J155" s="18"/>
      <c r="K155" s="19"/>
      <c r="L155" s="18"/>
      <c r="M155" s="18"/>
      <c r="N155" s="18"/>
      <c r="O155" s="18"/>
      <c r="P155" s="19">
        <v>281</v>
      </c>
      <c r="Q155" s="19"/>
      <c r="R155" s="19">
        <f t="shared" si="7"/>
        <v>281</v>
      </c>
    </row>
    <row r="156" spans="1:18" x14ac:dyDescent="0.25">
      <c r="A156" s="16">
        <v>45071</v>
      </c>
      <c r="B156" s="33">
        <v>155</v>
      </c>
      <c r="C156" s="18" t="s">
        <v>172</v>
      </c>
      <c r="D156" s="18" t="s">
        <v>178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>
        <v>656</v>
      </c>
      <c r="Q156" s="19"/>
      <c r="R156" s="19">
        <f t="shared" si="7"/>
        <v>656</v>
      </c>
    </row>
    <row r="157" spans="1:18" x14ac:dyDescent="0.25">
      <c r="A157" s="16">
        <v>45296</v>
      </c>
      <c r="B157" s="33">
        <v>156</v>
      </c>
      <c r="C157" s="18" t="s">
        <v>19</v>
      </c>
      <c r="D157" s="18" t="s">
        <v>20</v>
      </c>
      <c r="E157" s="19">
        <v>10</v>
      </c>
      <c r="F157" s="18"/>
      <c r="G157" s="18"/>
      <c r="H157" s="18"/>
      <c r="I157" s="19"/>
      <c r="J157" s="18"/>
      <c r="K157" s="18"/>
      <c r="L157" s="18"/>
      <c r="M157" s="18"/>
      <c r="N157" s="18"/>
      <c r="O157" s="18"/>
      <c r="P157" s="19"/>
      <c r="Q157" s="19"/>
      <c r="R157" s="19">
        <f t="shared" si="7"/>
        <v>10</v>
      </c>
    </row>
    <row r="158" spans="1:18" x14ac:dyDescent="0.25">
      <c r="A158" s="16">
        <v>45299</v>
      </c>
      <c r="B158" s="33">
        <v>157</v>
      </c>
      <c r="C158" s="18" t="s">
        <v>47</v>
      </c>
      <c r="D158" s="18" t="s">
        <v>187</v>
      </c>
      <c r="E158" s="19"/>
      <c r="F158" s="18"/>
      <c r="G158" s="18"/>
      <c r="H158" s="18"/>
      <c r="I158" s="19"/>
      <c r="J158" s="18"/>
      <c r="K158" s="18"/>
      <c r="L158" s="18"/>
      <c r="M158" s="18"/>
      <c r="N158" s="18"/>
      <c r="O158" s="18"/>
      <c r="P158" s="19">
        <v>70</v>
      </c>
      <c r="Q158" s="19"/>
      <c r="R158" s="19">
        <f t="shared" si="7"/>
        <v>70</v>
      </c>
    </row>
    <row r="159" spans="1:18" x14ac:dyDescent="0.25">
      <c r="A159" s="16">
        <v>45300</v>
      </c>
      <c r="B159" s="33">
        <v>158</v>
      </c>
      <c r="C159" s="18" t="s">
        <v>179</v>
      </c>
      <c r="D159" s="18" t="s">
        <v>42</v>
      </c>
      <c r="E159" s="19"/>
      <c r="F159" s="18"/>
      <c r="G159" s="18"/>
      <c r="H159" s="18"/>
      <c r="I159" s="19"/>
      <c r="J159" s="18"/>
      <c r="K159" s="18"/>
      <c r="L159" s="18"/>
      <c r="M159" s="18"/>
      <c r="N159" s="18"/>
      <c r="O159" s="18"/>
      <c r="P159" s="19">
        <v>450</v>
      </c>
      <c r="Q159" s="19">
        <v>90.13</v>
      </c>
      <c r="R159" s="19">
        <f t="shared" si="7"/>
        <v>540.13</v>
      </c>
    </row>
    <row r="160" spans="1:18" x14ac:dyDescent="0.25">
      <c r="A160" s="16">
        <v>45304</v>
      </c>
      <c r="B160" s="33">
        <v>159</v>
      </c>
      <c r="C160" s="18" t="s">
        <v>180</v>
      </c>
      <c r="D160" s="18" t="s">
        <v>181</v>
      </c>
      <c r="E160" s="19">
        <v>10</v>
      </c>
      <c r="F160" s="18"/>
      <c r="G160" s="18"/>
      <c r="H160" s="18"/>
      <c r="I160" s="19"/>
      <c r="J160" s="18"/>
      <c r="K160" s="18"/>
      <c r="L160" s="18"/>
      <c r="M160" s="18"/>
      <c r="N160" s="18"/>
      <c r="O160" s="18"/>
      <c r="P160" s="19"/>
      <c r="Q160" s="19"/>
      <c r="R160" s="19">
        <f t="shared" si="7"/>
        <v>10</v>
      </c>
    </row>
    <row r="161" spans="1:18" x14ac:dyDescent="0.25">
      <c r="A161" s="16">
        <v>45304</v>
      </c>
      <c r="B161" s="33">
        <v>160</v>
      </c>
      <c r="C161" s="18" t="s">
        <v>27</v>
      </c>
      <c r="D161" s="18" t="s">
        <v>28</v>
      </c>
      <c r="E161" s="19"/>
      <c r="F161" s="18">
        <v>602.36</v>
      </c>
      <c r="G161" s="18"/>
      <c r="H161" s="19">
        <v>150.6</v>
      </c>
      <c r="I161" s="19"/>
      <c r="J161" s="18"/>
      <c r="K161" s="18"/>
      <c r="L161" s="18"/>
      <c r="M161" s="18"/>
      <c r="N161" s="18"/>
      <c r="O161" s="18"/>
      <c r="P161" s="19"/>
      <c r="Q161" s="19"/>
      <c r="R161" s="19">
        <f t="shared" si="7"/>
        <v>752.96</v>
      </c>
    </row>
    <row r="162" spans="1:18" x14ac:dyDescent="0.25">
      <c r="A162" s="16">
        <v>45304</v>
      </c>
      <c r="B162" s="33">
        <v>161</v>
      </c>
      <c r="C162" s="18" t="s">
        <v>182</v>
      </c>
      <c r="D162" s="18" t="s">
        <v>24</v>
      </c>
      <c r="E162" s="19">
        <v>49.5</v>
      </c>
      <c r="F162" s="18"/>
      <c r="G162" s="18"/>
      <c r="H162" s="19"/>
      <c r="I162" s="19"/>
      <c r="J162" s="18"/>
      <c r="K162" s="18"/>
      <c r="L162" s="18"/>
      <c r="M162" s="18"/>
      <c r="N162" s="18"/>
      <c r="O162" s="18"/>
      <c r="P162" s="19"/>
      <c r="Q162" s="19">
        <v>9.9</v>
      </c>
      <c r="R162" s="19">
        <f t="shared" si="7"/>
        <v>59.4</v>
      </c>
    </row>
    <row r="163" spans="1:18" x14ac:dyDescent="0.25">
      <c r="A163" s="16">
        <v>45306</v>
      </c>
      <c r="B163" s="33">
        <v>162</v>
      </c>
      <c r="C163" s="18" t="s">
        <v>130</v>
      </c>
      <c r="D163" s="18" t="s">
        <v>131</v>
      </c>
      <c r="E163" s="19">
        <v>24.99</v>
      </c>
      <c r="F163" s="18"/>
      <c r="G163" s="18"/>
      <c r="H163" s="19"/>
      <c r="I163" s="19"/>
      <c r="J163" s="18"/>
      <c r="K163" s="18"/>
      <c r="L163" s="18"/>
      <c r="M163" s="18"/>
      <c r="N163" s="18"/>
      <c r="O163" s="18"/>
      <c r="P163" s="19"/>
      <c r="Q163" s="19"/>
      <c r="R163" s="19">
        <f t="shared" si="7"/>
        <v>24.99</v>
      </c>
    </row>
    <row r="164" spans="1:18" x14ac:dyDescent="0.25">
      <c r="A164" s="16">
        <v>45308</v>
      </c>
      <c r="B164" s="33">
        <v>163</v>
      </c>
      <c r="C164" s="18" t="s">
        <v>47</v>
      </c>
      <c r="D164" s="18" t="s">
        <v>183</v>
      </c>
      <c r="E164" s="19"/>
      <c r="F164" s="18"/>
      <c r="G164" s="18"/>
      <c r="H164" s="19"/>
      <c r="I164" s="19"/>
      <c r="J164" s="18"/>
      <c r="K164" s="18">
        <v>96</v>
      </c>
      <c r="L164" s="18"/>
      <c r="M164" s="18"/>
      <c r="N164" s="18"/>
      <c r="O164" s="18"/>
      <c r="P164" s="19"/>
      <c r="Q164" s="19"/>
      <c r="R164" s="19">
        <f t="shared" si="7"/>
        <v>96</v>
      </c>
    </row>
    <row r="165" spans="1:18" x14ac:dyDescent="0.25">
      <c r="A165" s="16">
        <v>45310</v>
      </c>
      <c r="B165" s="33">
        <v>164</v>
      </c>
      <c r="C165" s="18" t="s">
        <v>157</v>
      </c>
      <c r="D165" s="18" t="s">
        <v>158</v>
      </c>
      <c r="E165" s="19"/>
      <c r="F165" s="18"/>
      <c r="G165" s="18"/>
      <c r="H165" s="19"/>
      <c r="I165" s="18"/>
      <c r="J165" s="18"/>
      <c r="K165" s="18"/>
      <c r="L165" s="18"/>
      <c r="M165" s="18"/>
      <c r="N165" s="18"/>
      <c r="O165" s="18"/>
      <c r="P165" s="19">
        <v>48</v>
      </c>
      <c r="Q165" s="19">
        <v>9.6</v>
      </c>
      <c r="R165" s="19">
        <f t="shared" si="7"/>
        <v>57.6</v>
      </c>
    </row>
    <row r="166" spans="1:18" x14ac:dyDescent="0.25">
      <c r="A166" s="16">
        <v>45310</v>
      </c>
      <c r="B166" s="33">
        <v>165</v>
      </c>
      <c r="C166" s="18" t="s">
        <v>47</v>
      </c>
      <c r="D166" s="18" t="s">
        <v>184</v>
      </c>
      <c r="E166" s="19"/>
      <c r="F166" s="18"/>
      <c r="G166" s="18"/>
      <c r="H166" s="19"/>
      <c r="I166" s="18"/>
      <c r="J166" s="18"/>
      <c r="K166" s="18"/>
      <c r="L166" s="18"/>
      <c r="M166" s="18"/>
      <c r="N166" s="18"/>
      <c r="O166" s="18"/>
      <c r="P166" s="18">
        <v>124.49</v>
      </c>
      <c r="Q166" s="19">
        <v>2.5</v>
      </c>
      <c r="R166" s="19">
        <f t="shared" si="7"/>
        <v>126.99</v>
      </c>
    </row>
    <row r="167" spans="1:18" x14ac:dyDescent="0.25">
      <c r="A167" s="16">
        <v>45313</v>
      </c>
      <c r="B167" s="17">
        <v>166</v>
      </c>
      <c r="C167" s="18" t="s">
        <v>41</v>
      </c>
      <c r="D167" s="18" t="s">
        <v>185</v>
      </c>
      <c r="E167" s="18"/>
      <c r="F167" s="18"/>
      <c r="G167" s="18"/>
      <c r="H167" s="19"/>
      <c r="I167" s="18"/>
      <c r="J167" s="18"/>
      <c r="K167" s="18"/>
      <c r="L167" s="18"/>
      <c r="M167" s="18"/>
      <c r="N167" s="18"/>
      <c r="O167" s="18"/>
      <c r="P167" s="18">
        <v>1222.8499999999999</v>
      </c>
      <c r="Q167" s="18">
        <v>244.57</v>
      </c>
      <c r="R167" s="19">
        <f t="shared" si="7"/>
        <v>1467.4199999999998</v>
      </c>
    </row>
    <row r="168" spans="1:18" x14ac:dyDescent="0.25">
      <c r="A168" s="16">
        <v>45317</v>
      </c>
      <c r="B168" s="17">
        <v>167</v>
      </c>
      <c r="C168" s="18" t="s">
        <v>43</v>
      </c>
      <c r="D168" s="18" t="s">
        <v>186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>
        <v>657.77</v>
      </c>
      <c r="Q168" s="18">
        <v>32.89</v>
      </c>
      <c r="R168" s="19">
        <f t="shared" si="7"/>
        <v>690.66</v>
      </c>
    </row>
    <row r="169" spans="1:18" x14ac:dyDescent="0.25">
      <c r="A169" s="16">
        <v>45320</v>
      </c>
      <c r="B169" s="17">
        <v>168</v>
      </c>
      <c r="C169" s="18" t="s">
        <v>179</v>
      </c>
      <c r="D169" s="18" t="s">
        <v>44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9">
        <v>78.599999999999994</v>
      </c>
      <c r="Q169" s="18">
        <v>3.93</v>
      </c>
      <c r="R169" s="19">
        <f t="shared" si="7"/>
        <v>82.53</v>
      </c>
    </row>
    <row r="170" spans="1:18" x14ac:dyDescent="0.25">
      <c r="A170" s="16">
        <v>45322</v>
      </c>
      <c r="B170" s="17">
        <v>169</v>
      </c>
      <c r="C170" s="18" t="s">
        <v>47</v>
      </c>
      <c r="D170" s="18" t="s">
        <v>188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9">
        <v>42</v>
      </c>
      <c r="Q170" s="18"/>
      <c r="R170" s="19">
        <f t="shared" si="7"/>
        <v>42</v>
      </c>
    </row>
    <row r="171" spans="1:18" x14ac:dyDescent="0.25">
      <c r="A171" s="16">
        <v>45322</v>
      </c>
      <c r="B171" s="17">
        <v>170</v>
      </c>
      <c r="C171" s="18" t="s">
        <v>189</v>
      </c>
      <c r="D171" s="18" t="s">
        <v>190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9">
        <v>93.5</v>
      </c>
      <c r="Q171" s="18"/>
      <c r="R171" s="19">
        <f t="shared" si="7"/>
        <v>93.5</v>
      </c>
    </row>
    <row r="172" spans="1:18" x14ac:dyDescent="0.25">
      <c r="A172" s="16">
        <v>45324</v>
      </c>
      <c r="B172" s="17">
        <v>171</v>
      </c>
      <c r="C172" s="18" t="s">
        <v>193</v>
      </c>
      <c r="D172" s="18" t="s">
        <v>194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9">
        <v>10</v>
      </c>
      <c r="Q172" s="18"/>
      <c r="R172" s="19">
        <f t="shared" si="7"/>
        <v>10</v>
      </c>
    </row>
    <row r="173" spans="1:18" x14ac:dyDescent="0.25">
      <c r="A173" s="16">
        <v>45324</v>
      </c>
      <c r="B173" s="17">
        <v>172</v>
      </c>
      <c r="C173" s="18" t="s">
        <v>27</v>
      </c>
      <c r="D173" s="18" t="s">
        <v>195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9">
        <v>49.2</v>
      </c>
      <c r="Q173" s="18"/>
      <c r="R173" s="19">
        <f t="shared" si="7"/>
        <v>49.2</v>
      </c>
    </row>
    <row r="174" spans="1:18" x14ac:dyDescent="0.25">
      <c r="A174" s="16">
        <v>45327</v>
      </c>
      <c r="B174" s="17">
        <v>173</v>
      </c>
      <c r="C174" s="18" t="s">
        <v>19</v>
      </c>
      <c r="D174" s="18" t="s">
        <v>20</v>
      </c>
      <c r="E174" s="19">
        <v>8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9"/>
      <c r="Q174" s="18"/>
      <c r="R174" s="19">
        <f t="shared" ref="R174:R201" si="8">SUM(E174:Q174)</f>
        <v>8</v>
      </c>
    </row>
    <row r="175" spans="1:18" x14ac:dyDescent="0.25">
      <c r="A175" s="29">
        <v>45328</v>
      </c>
      <c r="B175" s="17">
        <v>174</v>
      </c>
      <c r="C175" s="18" t="s">
        <v>134</v>
      </c>
      <c r="D175" s="18" t="s">
        <v>135</v>
      </c>
      <c r="E175" s="19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9">
        <v>375</v>
      </c>
      <c r="Q175" s="18"/>
      <c r="R175" s="19">
        <f t="shared" si="8"/>
        <v>375</v>
      </c>
    </row>
    <row r="176" spans="1:18" x14ac:dyDescent="0.25">
      <c r="A176" s="29">
        <v>45328</v>
      </c>
      <c r="B176" s="17">
        <v>175</v>
      </c>
      <c r="C176" s="18" t="s">
        <v>47</v>
      </c>
      <c r="D176" s="18" t="s">
        <v>219</v>
      </c>
      <c r="E176" s="19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9"/>
      <c r="Q176" s="18"/>
      <c r="R176" s="19">
        <v>52.14</v>
      </c>
    </row>
    <row r="177" spans="1:18" x14ac:dyDescent="0.25">
      <c r="A177" s="16">
        <v>45331</v>
      </c>
      <c r="B177" s="17">
        <v>176</v>
      </c>
      <c r="C177" s="18" t="s">
        <v>179</v>
      </c>
      <c r="D177" s="18" t="s">
        <v>42</v>
      </c>
      <c r="E177" s="19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9">
        <v>645.39</v>
      </c>
      <c r="Q177" s="18">
        <v>129.08000000000001</v>
      </c>
      <c r="R177" s="19">
        <f t="shared" si="8"/>
        <v>774.47</v>
      </c>
    </row>
    <row r="178" spans="1:18" x14ac:dyDescent="0.25">
      <c r="A178" s="16">
        <v>45334</v>
      </c>
      <c r="B178" s="33">
        <v>177</v>
      </c>
      <c r="C178" s="18" t="s">
        <v>179</v>
      </c>
      <c r="D178" s="18" t="s">
        <v>44</v>
      </c>
      <c r="E178" s="19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9">
        <v>356.65</v>
      </c>
      <c r="Q178" s="18">
        <v>17.829999999999998</v>
      </c>
      <c r="R178" s="19">
        <f t="shared" si="8"/>
        <v>374.47999999999996</v>
      </c>
    </row>
    <row r="179" spans="1:18" x14ac:dyDescent="0.25">
      <c r="A179" s="16">
        <v>45337</v>
      </c>
      <c r="B179" s="33">
        <v>178</v>
      </c>
      <c r="C179" s="18" t="s">
        <v>130</v>
      </c>
      <c r="D179" s="18" t="s">
        <v>131</v>
      </c>
      <c r="E179" s="19">
        <v>24.99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9"/>
      <c r="Q179" s="18"/>
      <c r="R179" s="19">
        <f t="shared" si="8"/>
        <v>24.99</v>
      </c>
    </row>
    <row r="180" spans="1:18" x14ac:dyDescent="0.25">
      <c r="A180" s="16">
        <v>45337</v>
      </c>
      <c r="B180" s="33">
        <v>179</v>
      </c>
      <c r="C180" s="18" t="s">
        <v>27</v>
      </c>
      <c r="D180" s="18" t="s">
        <v>28</v>
      </c>
      <c r="E180" s="19"/>
      <c r="F180" s="18">
        <v>602.36</v>
      </c>
      <c r="G180" s="19">
        <v>20.2</v>
      </c>
      <c r="H180" s="19">
        <v>150.6</v>
      </c>
      <c r="I180" s="18"/>
      <c r="J180" s="18"/>
      <c r="K180" s="18"/>
      <c r="L180" s="18"/>
      <c r="M180" s="18"/>
      <c r="N180" s="18"/>
      <c r="O180" s="18"/>
      <c r="P180" s="18"/>
      <c r="Q180" s="18"/>
      <c r="R180" s="19">
        <f t="shared" si="8"/>
        <v>773.16000000000008</v>
      </c>
    </row>
    <row r="181" spans="1:18" x14ac:dyDescent="0.25">
      <c r="A181" s="16">
        <v>45348</v>
      </c>
      <c r="B181" s="33">
        <v>180</v>
      </c>
      <c r="C181" s="18" t="s">
        <v>197</v>
      </c>
      <c r="D181" s="18" t="s">
        <v>198</v>
      </c>
      <c r="E181" s="19"/>
      <c r="F181" s="18"/>
      <c r="G181" s="19"/>
      <c r="H181" s="19"/>
      <c r="I181" s="18"/>
      <c r="J181" s="18"/>
      <c r="K181" s="18"/>
      <c r="L181" s="18"/>
      <c r="M181" s="18"/>
      <c r="N181" s="18"/>
      <c r="O181" s="18"/>
      <c r="P181" s="19">
        <v>204</v>
      </c>
      <c r="Q181" s="18"/>
      <c r="R181" s="19">
        <f t="shared" si="8"/>
        <v>204</v>
      </c>
    </row>
    <row r="182" spans="1:18" x14ac:dyDescent="0.25">
      <c r="A182" s="16">
        <v>45348</v>
      </c>
      <c r="B182" s="33">
        <v>181</v>
      </c>
      <c r="C182" s="18" t="s">
        <v>199</v>
      </c>
      <c r="D182" s="18" t="s">
        <v>200</v>
      </c>
      <c r="E182" s="18"/>
      <c r="F182" s="18"/>
      <c r="G182" s="19"/>
      <c r="H182" s="19"/>
      <c r="I182" s="18"/>
      <c r="J182" s="18"/>
      <c r="K182" s="18"/>
      <c r="L182" s="18"/>
      <c r="M182" s="18"/>
      <c r="N182" s="18"/>
      <c r="O182" s="18"/>
      <c r="P182" s="19">
        <v>4908.33</v>
      </c>
      <c r="Q182" s="18">
        <v>981.67</v>
      </c>
      <c r="R182" s="19">
        <f t="shared" si="8"/>
        <v>5890</v>
      </c>
    </row>
    <row r="183" spans="1:18" x14ac:dyDescent="0.25">
      <c r="A183" s="16">
        <v>45351</v>
      </c>
      <c r="B183" s="33">
        <v>182</v>
      </c>
      <c r="C183" s="18" t="s">
        <v>27</v>
      </c>
      <c r="D183" s="18" t="s">
        <v>201</v>
      </c>
      <c r="E183" s="18"/>
      <c r="F183" s="18"/>
      <c r="G183" s="19"/>
      <c r="H183" s="19"/>
      <c r="I183" s="18"/>
      <c r="J183" s="18"/>
      <c r="K183" s="18"/>
      <c r="L183" s="18"/>
      <c r="M183" s="18"/>
      <c r="N183" s="18"/>
      <c r="O183" s="18"/>
      <c r="P183" s="19">
        <v>59.2</v>
      </c>
      <c r="Q183" s="18">
        <v>11.84</v>
      </c>
      <c r="R183" s="19">
        <f t="shared" si="8"/>
        <v>71.040000000000006</v>
      </c>
    </row>
    <row r="184" spans="1:18" x14ac:dyDescent="0.25">
      <c r="A184" s="16">
        <v>45352</v>
      </c>
      <c r="B184" s="33">
        <v>183</v>
      </c>
      <c r="C184" s="18" t="s">
        <v>37</v>
      </c>
      <c r="D184" s="18" t="s">
        <v>216</v>
      </c>
      <c r="E184" s="18">
        <v>322.77</v>
      </c>
      <c r="F184" s="18"/>
      <c r="G184" s="19"/>
      <c r="H184" s="19"/>
      <c r="I184" s="18"/>
      <c r="J184" s="18"/>
      <c r="K184" s="18"/>
      <c r="L184" s="18"/>
      <c r="M184" s="18"/>
      <c r="N184" s="18"/>
      <c r="O184" s="18"/>
      <c r="P184" s="19"/>
      <c r="Q184" s="18"/>
      <c r="R184" s="19">
        <f t="shared" si="8"/>
        <v>322.77</v>
      </c>
    </row>
    <row r="185" spans="1:18" x14ac:dyDescent="0.25">
      <c r="A185" s="16">
        <v>45352</v>
      </c>
      <c r="B185" s="33">
        <v>184</v>
      </c>
      <c r="C185" s="18" t="s">
        <v>119</v>
      </c>
      <c r="D185" s="18" t="s">
        <v>217</v>
      </c>
      <c r="E185" s="18"/>
      <c r="F185" s="18"/>
      <c r="G185" s="19"/>
      <c r="H185" s="19"/>
      <c r="I185" s="18"/>
      <c r="J185" s="18"/>
      <c r="K185" s="18"/>
      <c r="L185" s="18"/>
      <c r="M185" s="18"/>
      <c r="N185" s="18"/>
      <c r="O185" s="18"/>
      <c r="P185" s="19">
        <v>327.9</v>
      </c>
      <c r="Q185" s="18"/>
      <c r="R185" s="19">
        <f t="shared" si="8"/>
        <v>327.9</v>
      </c>
    </row>
    <row r="186" spans="1:18" x14ac:dyDescent="0.25">
      <c r="A186" s="16">
        <v>45352</v>
      </c>
      <c r="B186" s="33">
        <v>185</v>
      </c>
      <c r="C186" s="18" t="s">
        <v>119</v>
      </c>
      <c r="D186" s="18" t="s">
        <v>218</v>
      </c>
      <c r="E186" s="18"/>
      <c r="F186" s="18"/>
      <c r="G186" s="19"/>
      <c r="H186" s="19"/>
      <c r="I186" s="18"/>
      <c r="J186" s="18"/>
      <c r="K186" s="18"/>
      <c r="L186" s="18"/>
      <c r="M186" s="18"/>
      <c r="N186" s="18"/>
      <c r="O186" s="18"/>
      <c r="P186" s="19">
        <v>18.100000000000001</v>
      </c>
      <c r="Q186" s="18">
        <v>3.63</v>
      </c>
      <c r="R186" s="19">
        <f t="shared" si="8"/>
        <v>21.73</v>
      </c>
    </row>
    <row r="187" spans="1:18" x14ac:dyDescent="0.25">
      <c r="A187" s="16">
        <v>45358</v>
      </c>
      <c r="B187" s="33">
        <v>186</v>
      </c>
      <c r="C187" s="18" t="s">
        <v>19</v>
      </c>
      <c r="D187" s="18" t="s">
        <v>20</v>
      </c>
      <c r="E187" s="19">
        <v>8</v>
      </c>
      <c r="F187" s="18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>
        <f t="shared" si="8"/>
        <v>8</v>
      </c>
    </row>
    <row r="188" spans="1:18" x14ac:dyDescent="0.25">
      <c r="A188" s="16">
        <v>45358</v>
      </c>
      <c r="B188" s="33">
        <v>187</v>
      </c>
      <c r="C188" s="18" t="s">
        <v>204</v>
      </c>
      <c r="D188" s="18" t="s">
        <v>205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>
        <v>29</v>
      </c>
      <c r="P188" s="19"/>
      <c r="Q188" s="19">
        <v>5.8</v>
      </c>
      <c r="R188" s="19">
        <f t="shared" si="8"/>
        <v>34.799999999999997</v>
      </c>
    </row>
    <row r="189" spans="1:18" x14ac:dyDescent="0.25">
      <c r="A189" s="16">
        <v>45358</v>
      </c>
      <c r="B189" s="33">
        <v>188</v>
      </c>
      <c r="C189" s="18" t="s">
        <v>206</v>
      </c>
      <c r="D189" s="18" t="s">
        <v>207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>
        <v>250</v>
      </c>
      <c r="Q189" s="19">
        <v>50</v>
      </c>
      <c r="R189" s="19">
        <f t="shared" si="8"/>
        <v>300</v>
      </c>
    </row>
    <row r="190" spans="1:18" x14ac:dyDescent="0.25">
      <c r="A190" s="16">
        <v>45362</v>
      </c>
      <c r="B190" s="33">
        <v>189</v>
      </c>
      <c r="C190" s="18" t="s">
        <v>179</v>
      </c>
      <c r="D190" s="18" t="s">
        <v>42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>
        <v>565.91999999999996</v>
      </c>
      <c r="Q190" s="19">
        <v>113.18</v>
      </c>
      <c r="R190" s="19">
        <f t="shared" si="8"/>
        <v>679.09999999999991</v>
      </c>
    </row>
    <row r="191" spans="1:18" x14ac:dyDescent="0.25">
      <c r="A191" s="16">
        <v>45364</v>
      </c>
      <c r="B191" s="33">
        <v>190</v>
      </c>
      <c r="C191" s="18" t="s">
        <v>208</v>
      </c>
      <c r="D191" s="18" t="s">
        <v>209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>
        <v>350</v>
      </c>
      <c r="Q191" s="19"/>
      <c r="R191" s="19">
        <f t="shared" si="8"/>
        <v>350</v>
      </c>
    </row>
    <row r="192" spans="1:18" x14ac:dyDescent="0.25">
      <c r="A192" s="16">
        <v>45364</v>
      </c>
      <c r="B192" s="33">
        <v>191</v>
      </c>
      <c r="C192" s="18" t="s">
        <v>47</v>
      </c>
      <c r="D192" s="18" t="s">
        <v>210</v>
      </c>
      <c r="E192" s="19"/>
      <c r="F192" s="19"/>
      <c r="G192" s="19"/>
      <c r="H192" s="19"/>
      <c r="I192" s="19"/>
      <c r="J192" s="19"/>
      <c r="K192" s="19">
        <v>64</v>
      </c>
      <c r="L192" s="19"/>
      <c r="M192" s="19"/>
      <c r="N192" s="19"/>
      <c r="O192" s="19"/>
      <c r="P192" s="19"/>
      <c r="Q192" s="19"/>
      <c r="R192" s="19">
        <f t="shared" si="8"/>
        <v>64</v>
      </c>
    </row>
    <row r="193" spans="1:18" x14ac:dyDescent="0.25">
      <c r="A193" s="36">
        <v>45364</v>
      </c>
      <c r="B193" s="33">
        <v>192</v>
      </c>
      <c r="C193" s="18" t="s">
        <v>211</v>
      </c>
      <c r="D193" s="18" t="s">
        <v>212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>
        <v>12950</v>
      </c>
      <c r="Q193" s="19">
        <v>2590</v>
      </c>
      <c r="R193" s="19">
        <f t="shared" si="8"/>
        <v>15540</v>
      </c>
    </row>
    <row r="194" spans="1:18" x14ac:dyDescent="0.25">
      <c r="A194" s="36">
        <v>45364</v>
      </c>
      <c r="B194" s="33">
        <v>193</v>
      </c>
      <c r="C194" s="18" t="s">
        <v>130</v>
      </c>
      <c r="D194" s="18" t="s">
        <v>131</v>
      </c>
      <c r="E194" s="19">
        <v>24.99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>
        <f t="shared" si="8"/>
        <v>24.99</v>
      </c>
    </row>
    <row r="195" spans="1:18" x14ac:dyDescent="0.25">
      <c r="A195" s="36">
        <v>45364</v>
      </c>
      <c r="B195" s="33">
        <v>194</v>
      </c>
      <c r="C195" s="18" t="s">
        <v>213</v>
      </c>
      <c r="D195" s="18" t="s">
        <v>214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>
        <v>60</v>
      </c>
      <c r="Q195" s="19"/>
      <c r="R195" s="19">
        <f t="shared" si="8"/>
        <v>60</v>
      </c>
    </row>
    <row r="196" spans="1:18" x14ac:dyDescent="0.25">
      <c r="A196" s="36">
        <v>45364</v>
      </c>
      <c r="B196" s="33">
        <v>195</v>
      </c>
      <c r="C196" s="18" t="s">
        <v>27</v>
      </c>
      <c r="D196" s="18" t="s">
        <v>28</v>
      </c>
      <c r="E196" s="19"/>
      <c r="F196" s="19"/>
      <c r="G196" s="19"/>
      <c r="H196" s="19">
        <v>150.6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>
        <f t="shared" si="8"/>
        <v>150.6</v>
      </c>
    </row>
    <row r="197" spans="1:18" x14ac:dyDescent="0.25">
      <c r="A197" s="36">
        <v>45366</v>
      </c>
      <c r="B197" s="33">
        <v>196</v>
      </c>
      <c r="C197" s="18" t="s">
        <v>27</v>
      </c>
      <c r="D197" s="18" t="s">
        <v>29</v>
      </c>
      <c r="E197" s="19"/>
      <c r="F197" s="19">
        <v>602.36</v>
      </c>
      <c r="G197" s="19">
        <v>52.6</v>
      </c>
      <c r="H197" s="19"/>
      <c r="I197" s="19"/>
      <c r="J197" s="19"/>
      <c r="K197" s="19"/>
      <c r="L197" s="19"/>
      <c r="M197" s="19"/>
      <c r="N197" s="19"/>
      <c r="O197" s="19"/>
      <c r="P197" s="19"/>
      <c r="Q197" s="19">
        <v>1.89</v>
      </c>
      <c r="R197" s="19">
        <f t="shared" si="8"/>
        <v>656.85</v>
      </c>
    </row>
    <row r="198" spans="1:18" x14ac:dyDescent="0.25">
      <c r="A198" s="41">
        <v>45372</v>
      </c>
      <c r="B198" s="33">
        <v>197</v>
      </c>
      <c r="C198" s="18" t="s">
        <v>179</v>
      </c>
      <c r="D198" s="18" t="s">
        <v>44</v>
      </c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>
        <v>292.60000000000002</v>
      </c>
      <c r="Q198" s="19">
        <v>14.63</v>
      </c>
      <c r="R198" s="19">
        <f t="shared" si="8"/>
        <v>307.23</v>
      </c>
    </row>
    <row r="199" spans="1:18" x14ac:dyDescent="0.25">
      <c r="A199" s="41">
        <v>45373</v>
      </c>
      <c r="B199" s="33">
        <v>198</v>
      </c>
      <c r="C199" s="18" t="s">
        <v>159</v>
      </c>
      <c r="D199" s="18" t="s">
        <v>215</v>
      </c>
      <c r="E199" s="19"/>
      <c r="F199" s="31"/>
      <c r="G199" s="19"/>
      <c r="H199" s="19"/>
      <c r="I199" s="19"/>
      <c r="J199" s="19"/>
      <c r="K199" s="19"/>
      <c r="L199" s="19"/>
      <c r="M199" s="19"/>
      <c r="N199" s="19"/>
      <c r="O199" s="19"/>
      <c r="P199" s="19">
        <v>15</v>
      </c>
      <c r="Q199" s="19"/>
      <c r="R199" s="19">
        <f t="shared" si="8"/>
        <v>15</v>
      </c>
    </row>
    <row r="200" spans="1:18" x14ac:dyDescent="0.25">
      <c r="A200" s="42">
        <v>45377</v>
      </c>
      <c r="B200" s="33">
        <v>199</v>
      </c>
      <c r="C200" s="18" t="s">
        <v>39</v>
      </c>
      <c r="D200" s="18" t="s">
        <v>40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>
        <v>25</v>
      </c>
      <c r="P200" s="19"/>
      <c r="Q200" s="19"/>
      <c r="R200" s="19">
        <f t="shared" si="8"/>
        <v>25</v>
      </c>
    </row>
    <row r="201" spans="1:18" x14ac:dyDescent="0.25">
      <c r="A201" s="41">
        <v>45377</v>
      </c>
      <c r="B201" s="33">
        <v>200</v>
      </c>
      <c r="C201" s="18" t="s">
        <v>182</v>
      </c>
      <c r="D201" s="18" t="s">
        <v>24</v>
      </c>
      <c r="E201" s="19">
        <v>22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>
        <v>4.4000000000000004</v>
      </c>
      <c r="R201" s="19">
        <f t="shared" si="8"/>
        <v>26.4</v>
      </c>
    </row>
    <row r="202" spans="1:18" x14ac:dyDescent="0.25">
      <c r="A202" s="40"/>
      <c r="B202" s="40"/>
      <c r="E202" s="49">
        <f t="shared" ref="E202:R202" si="9">SUM(E2:E201)</f>
        <v>3126.3399999999988</v>
      </c>
      <c r="F202" s="49">
        <f t="shared" si="9"/>
        <v>6626.1599999999989</v>
      </c>
      <c r="G202" s="49">
        <f t="shared" si="9"/>
        <v>992.63000000000011</v>
      </c>
      <c r="H202" s="49">
        <f t="shared" si="9"/>
        <v>1806.9999999999995</v>
      </c>
      <c r="I202" s="49">
        <f t="shared" si="9"/>
        <v>271</v>
      </c>
      <c r="J202" s="49">
        <f t="shared" si="9"/>
        <v>5350</v>
      </c>
      <c r="K202" s="49">
        <f t="shared" si="9"/>
        <v>10883.15</v>
      </c>
      <c r="L202" s="49">
        <f t="shared" si="9"/>
        <v>4311.9799999999996</v>
      </c>
      <c r="M202" s="49">
        <f t="shared" si="9"/>
        <v>150</v>
      </c>
      <c r="N202" s="49">
        <f t="shared" si="9"/>
        <v>2710.65</v>
      </c>
      <c r="O202" s="49">
        <f t="shared" si="9"/>
        <v>4829.8100000000004</v>
      </c>
      <c r="P202" s="49">
        <f t="shared" si="9"/>
        <v>42014.62</v>
      </c>
      <c r="Q202" s="49">
        <f t="shared" si="9"/>
        <v>11194.099999999997</v>
      </c>
      <c r="R202" s="49">
        <f t="shared" si="9"/>
        <v>94319.579999999987</v>
      </c>
    </row>
  </sheetData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76C7-ADCA-44C9-8A19-BF266735DC73}">
  <dimension ref="A1:K80"/>
  <sheetViews>
    <sheetView tabSelected="1" topLeftCell="A23" zoomScaleNormal="100" workbookViewId="0">
      <selection activeCell="C40" sqref="C40"/>
    </sheetView>
  </sheetViews>
  <sheetFormatPr defaultRowHeight="15" x14ac:dyDescent="0.25"/>
  <cols>
    <col min="1" max="1" width="10.7109375" customWidth="1"/>
    <col min="3" max="3" width="20.7109375" customWidth="1"/>
    <col min="4" max="4" width="12.7109375" customWidth="1"/>
    <col min="6" max="6" width="10.7109375" bestFit="1" customWidth="1"/>
    <col min="7" max="7" width="6.7109375" customWidth="1"/>
    <col min="8" max="8" width="20.7109375" customWidth="1"/>
    <col min="9" max="9" width="10.7109375" customWidth="1"/>
    <col min="11" max="11" width="10.7109375" customWidth="1"/>
  </cols>
  <sheetData>
    <row r="1" spans="1:9" ht="15.75" x14ac:dyDescent="0.25">
      <c r="A1" s="50" t="s">
        <v>49</v>
      </c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52" t="s">
        <v>50</v>
      </c>
      <c r="B2" s="53"/>
      <c r="C2" s="53"/>
      <c r="D2" s="53"/>
      <c r="E2" s="18"/>
      <c r="F2" s="52" t="s">
        <v>51</v>
      </c>
      <c r="G2" s="53"/>
      <c r="H2" s="53"/>
      <c r="I2" s="53"/>
    </row>
    <row r="3" spans="1:9" x14ac:dyDescent="0.25">
      <c r="A3" s="12" t="s">
        <v>0</v>
      </c>
      <c r="B3" s="12" t="s">
        <v>54</v>
      </c>
      <c r="C3" s="12" t="s">
        <v>55</v>
      </c>
      <c r="D3" s="15" t="s">
        <v>56</v>
      </c>
      <c r="E3" s="15"/>
      <c r="F3" s="12" t="s">
        <v>0</v>
      </c>
      <c r="G3" s="12" t="s">
        <v>54</v>
      </c>
      <c r="H3" s="12" t="s">
        <v>55</v>
      </c>
      <c r="I3" s="15" t="s">
        <v>56</v>
      </c>
    </row>
    <row r="4" spans="1:9" x14ac:dyDescent="0.25">
      <c r="A4" s="10">
        <v>45041</v>
      </c>
      <c r="B4" s="8" t="s">
        <v>57</v>
      </c>
      <c r="C4" s="8" t="s">
        <v>58</v>
      </c>
      <c r="D4" s="11">
        <v>14000</v>
      </c>
      <c r="E4" s="15"/>
      <c r="F4" s="10"/>
      <c r="G4" s="8"/>
      <c r="H4" s="8"/>
      <c r="I4" s="11">
        <v>0.92</v>
      </c>
    </row>
    <row r="5" spans="1:9" x14ac:dyDescent="0.25">
      <c r="A5" s="10">
        <v>45057</v>
      </c>
      <c r="B5" s="8" t="s">
        <v>57</v>
      </c>
      <c r="C5" s="8" t="s">
        <v>87</v>
      </c>
      <c r="D5" s="11">
        <v>1562.91</v>
      </c>
      <c r="E5" s="11"/>
      <c r="F5" s="10"/>
      <c r="G5" s="9"/>
      <c r="H5" s="9"/>
      <c r="I5" s="25"/>
    </row>
    <row r="6" spans="1:9" x14ac:dyDescent="0.25">
      <c r="A6" s="10">
        <v>45058</v>
      </c>
      <c r="B6" s="8" t="s">
        <v>57</v>
      </c>
      <c r="C6" s="8" t="s">
        <v>88</v>
      </c>
      <c r="D6" s="18">
        <v>16033.04</v>
      </c>
      <c r="E6" s="11"/>
      <c r="F6" s="8"/>
      <c r="G6" s="9"/>
      <c r="H6" s="9"/>
      <c r="I6" s="25"/>
    </row>
    <row r="7" spans="1:9" x14ac:dyDescent="0.25">
      <c r="A7" s="10">
        <v>45079</v>
      </c>
      <c r="B7" s="8" t="s">
        <v>57</v>
      </c>
      <c r="C7" s="8" t="s">
        <v>92</v>
      </c>
      <c r="D7" s="11">
        <v>250</v>
      </c>
      <c r="E7" s="11"/>
      <c r="F7" s="8"/>
      <c r="G7" s="9"/>
      <c r="H7" s="9"/>
      <c r="I7" s="25"/>
    </row>
    <row r="8" spans="1:9" x14ac:dyDescent="0.25">
      <c r="A8" s="10">
        <v>45100</v>
      </c>
      <c r="B8" s="12" t="s">
        <v>57</v>
      </c>
      <c r="C8" s="26" t="s">
        <v>93</v>
      </c>
      <c r="D8" s="11">
        <v>300</v>
      </c>
      <c r="E8" s="11"/>
      <c r="F8" s="8"/>
      <c r="G8" s="9"/>
      <c r="H8" s="9"/>
      <c r="I8" s="25"/>
    </row>
    <row r="9" spans="1:9" x14ac:dyDescent="0.25">
      <c r="A9" s="10">
        <v>45104</v>
      </c>
      <c r="B9" s="8" t="s">
        <v>57</v>
      </c>
      <c r="C9" s="8" t="s">
        <v>94</v>
      </c>
      <c r="D9" s="11">
        <v>9188</v>
      </c>
      <c r="E9" s="11"/>
      <c r="F9" s="8"/>
      <c r="G9" s="9"/>
      <c r="H9" s="9"/>
      <c r="I9" s="25"/>
    </row>
    <row r="10" spans="1:9" x14ac:dyDescent="0.25">
      <c r="A10" s="10">
        <v>45198</v>
      </c>
      <c r="B10" s="8" t="s">
        <v>57</v>
      </c>
      <c r="C10" s="8" t="s">
        <v>94</v>
      </c>
      <c r="D10" s="11">
        <v>9188</v>
      </c>
      <c r="E10" s="11"/>
      <c r="F10" s="8"/>
      <c r="G10" s="9"/>
      <c r="H10" s="9"/>
      <c r="I10" s="25"/>
    </row>
    <row r="11" spans="1:9" x14ac:dyDescent="0.25">
      <c r="A11" s="10">
        <v>45254</v>
      </c>
      <c r="B11" s="8" t="s">
        <v>57</v>
      </c>
      <c r="C11" s="8" t="s">
        <v>177</v>
      </c>
      <c r="D11" s="11">
        <v>45</v>
      </c>
      <c r="E11" s="11"/>
      <c r="F11" s="8"/>
      <c r="G11" s="9"/>
      <c r="H11" s="9"/>
      <c r="I11" s="25"/>
    </row>
    <row r="12" spans="1:9" x14ac:dyDescent="0.25">
      <c r="A12" s="10">
        <v>45349</v>
      </c>
      <c r="B12" s="27" t="s">
        <v>57</v>
      </c>
      <c r="C12" s="8" t="s">
        <v>202</v>
      </c>
      <c r="D12" s="11">
        <v>322.77</v>
      </c>
      <c r="E12" s="11"/>
      <c r="F12" s="8"/>
      <c r="G12" s="9"/>
      <c r="H12" s="9"/>
      <c r="I12" s="25"/>
    </row>
    <row r="13" spans="1:9" x14ac:dyDescent="0.25">
      <c r="A13" s="10">
        <v>45351</v>
      </c>
      <c r="B13" s="8" t="s">
        <v>57</v>
      </c>
      <c r="C13" s="8" t="s">
        <v>203</v>
      </c>
      <c r="D13" s="11">
        <v>204</v>
      </c>
      <c r="E13" s="11"/>
      <c r="F13" s="8"/>
      <c r="G13" s="9"/>
      <c r="H13" s="9"/>
      <c r="I13" s="25"/>
    </row>
    <row r="14" spans="1:9" x14ac:dyDescent="0.25">
      <c r="A14" s="10">
        <v>45373</v>
      </c>
      <c r="B14" s="8" t="s">
        <v>57</v>
      </c>
      <c r="C14" s="8" t="s">
        <v>220</v>
      </c>
      <c r="D14" s="11">
        <v>450</v>
      </c>
      <c r="E14" s="11"/>
      <c r="F14" s="8"/>
      <c r="G14" s="9"/>
      <c r="H14" s="9"/>
      <c r="I14" s="25"/>
    </row>
    <row r="15" spans="1:9" x14ac:dyDescent="0.25">
      <c r="A15" s="10">
        <v>45305</v>
      </c>
      <c r="B15" s="8" t="s">
        <v>57</v>
      </c>
      <c r="C15" s="8" t="s">
        <v>222</v>
      </c>
      <c r="D15" s="11">
        <v>32</v>
      </c>
      <c r="E15" s="11"/>
      <c r="F15" s="8"/>
      <c r="G15" s="9"/>
      <c r="H15" s="9"/>
      <c r="I15" s="25"/>
    </row>
    <row r="16" spans="1:9" x14ac:dyDescent="0.25">
      <c r="A16" s="10"/>
      <c r="B16" s="8"/>
      <c r="C16" s="8"/>
      <c r="D16" s="11"/>
      <c r="E16" s="11"/>
      <c r="F16" s="8"/>
      <c r="G16" s="9"/>
      <c r="H16" s="9"/>
      <c r="I16" s="25"/>
    </row>
    <row r="17" spans="1:9" x14ac:dyDescent="0.25">
      <c r="A17" s="10"/>
      <c r="B17" s="8"/>
      <c r="C17" s="8"/>
      <c r="D17" s="11"/>
      <c r="E17" s="11"/>
      <c r="F17" s="8"/>
      <c r="G17" s="9"/>
      <c r="H17" s="9"/>
      <c r="I17" s="25"/>
    </row>
    <row r="18" spans="1:9" x14ac:dyDescent="0.25">
      <c r="A18" s="10"/>
      <c r="B18" s="8"/>
      <c r="C18" s="8"/>
      <c r="D18" s="11"/>
      <c r="E18" s="11"/>
      <c r="F18" s="8"/>
      <c r="G18" s="9"/>
      <c r="H18" s="9"/>
      <c r="I18" s="25"/>
    </row>
    <row r="19" spans="1:9" x14ac:dyDescent="0.25">
      <c r="A19" s="10"/>
      <c r="B19" s="8"/>
      <c r="C19" s="8"/>
      <c r="D19" s="15">
        <f>SUM(D4:D15)</f>
        <v>51575.719999999994</v>
      </c>
      <c r="E19" s="11"/>
      <c r="F19" s="8"/>
      <c r="G19" s="9"/>
      <c r="H19" s="9"/>
      <c r="I19" s="28">
        <v>0.92</v>
      </c>
    </row>
    <row r="20" spans="1:9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52" t="s">
        <v>52</v>
      </c>
      <c r="B21" s="51"/>
      <c r="C21" s="51"/>
      <c r="D21" s="51"/>
      <c r="E21" s="24"/>
      <c r="F21" s="52" t="s">
        <v>53</v>
      </c>
      <c r="G21" s="53"/>
      <c r="H21" s="53"/>
      <c r="I21" s="53"/>
    </row>
    <row r="22" spans="1:9" x14ac:dyDescent="0.25">
      <c r="A22" s="29">
        <v>45070</v>
      </c>
      <c r="B22" s="18" t="s">
        <v>91</v>
      </c>
      <c r="C22" s="18"/>
      <c r="D22" s="19">
        <v>189.5</v>
      </c>
      <c r="E22" s="18"/>
      <c r="F22" s="16">
        <v>45017</v>
      </c>
      <c r="G22" s="18" t="s">
        <v>59</v>
      </c>
      <c r="H22" s="18" t="s">
        <v>60</v>
      </c>
      <c r="I22" s="19">
        <v>360</v>
      </c>
    </row>
    <row r="23" spans="1:9" x14ac:dyDescent="0.25">
      <c r="A23" s="29">
        <v>45147</v>
      </c>
      <c r="B23" s="18" t="s">
        <v>125</v>
      </c>
      <c r="C23" s="18"/>
      <c r="D23" s="19">
        <v>212.5</v>
      </c>
      <c r="E23" s="18"/>
      <c r="F23" s="16">
        <v>45020</v>
      </c>
      <c r="G23" s="18" t="s">
        <v>59</v>
      </c>
      <c r="H23" s="18" t="s">
        <v>61</v>
      </c>
      <c r="I23" s="19">
        <v>200</v>
      </c>
    </row>
    <row r="24" spans="1:9" x14ac:dyDescent="0.25">
      <c r="A24" s="16">
        <v>45147</v>
      </c>
      <c r="B24" s="18" t="s">
        <v>126</v>
      </c>
      <c r="C24" s="18"/>
      <c r="D24" s="19">
        <v>106.5</v>
      </c>
      <c r="E24" s="18"/>
      <c r="F24" s="16">
        <v>45026</v>
      </c>
      <c r="G24" s="18" t="s">
        <v>59</v>
      </c>
      <c r="H24" s="18" t="s">
        <v>62</v>
      </c>
      <c r="I24" s="19">
        <v>41.25</v>
      </c>
    </row>
    <row r="25" spans="1:9" x14ac:dyDescent="0.25">
      <c r="A25" s="30">
        <v>45223</v>
      </c>
      <c r="B25" s="18" t="s">
        <v>127</v>
      </c>
      <c r="C25" s="18"/>
      <c r="D25" s="19">
        <v>88.5</v>
      </c>
      <c r="E25" s="18"/>
      <c r="F25" s="16">
        <v>45034</v>
      </c>
      <c r="G25" s="18" t="s">
        <v>59</v>
      </c>
      <c r="H25" s="18" t="s">
        <v>61</v>
      </c>
      <c r="I25" s="19">
        <v>100</v>
      </c>
    </row>
    <row r="26" spans="1:9" x14ac:dyDescent="0.25">
      <c r="A26" s="30">
        <v>45223</v>
      </c>
      <c r="B26" s="18" t="s">
        <v>128</v>
      </c>
      <c r="C26" s="18"/>
      <c r="D26" s="19">
        <v>67</v>
      </c>
      <c r="E26" s="18"/>
      <c r="F26" s="16">
        <v>45035</v>
      </c>
      <c r="G26" s="18" t="s">
        <v>59</v>
      </c>
      <c r="H26" s="18" t="s">
        <v>61</v>
      </c>
      <c r="I26" s="19">
        <v>200</v>
      </c>
    </row>
    <row r="27" spans="1:9" x14ac:dyDescent="0.25">
      <c r="A27" s="16">
        <v>45288</v>
      </c>
      <c r="B27" s="18" t="s">
        <v>174</v>
      </c>
      <c r="C27" s="18"/>
      <c r="D27" s="19">
        <v>99.5</v>
      </c>
      <c r="E27" s="18"/>
      <c r="F27" s="16">
        <v>45048</v>
      </c>
      <c r="G27" s="16" t="s">
        <v>59</v>
      </c>
      <c r="H27" s="18" t="s">
        <v>60</v>
      </c>
      <c r="I27" s="19">
        <v>360</v>
      </c>
    </row>
    <row r="28" spans="1:9" x14ac:dyDescent="0.25">
      <c r="A28" s="16">
        <v>45288</v>
      </c>
      <c r="B28" s="18" t="s">
        <v>175</v>
      </c>
      <c r="C28" s="18"/>
      <c r="D28" s="19">
        <v>88.5</v>
      </c>
      <c r="E28" s="18"/>
      <c r="F28" s="16">
        <v>45058</v>
      </c>
      <c r="G28" s="18" t="s">
        <v>89</v>
      </c>
      <c r="H28" s="18" t="s">
        <v>90</v>
      </c>
      <c r="I28" s="19">
        <v>39.19</v>
      </c>
    </row>
    <row r="29" spans="1:9" x14ac:dyDescent="0.25">
      <c r="A29" s="16">
        <v>45268</v>
      </c>
      <c r="B29" s="18" t="s">
        <v>176</v>
      </c>
      <c r="C29" s="18"/>
      <c r="D29" s="19">
        <v>105</v>
      </c>
      <c r="E29" s="18"/>
      <c r="F29" s="16">
        <v>45062</v>
      </c>
      <c r="G29" s="16" t="s">
        <v>59</v>
      </c>
      <c r="H29" s="18" t="s">
        <v>61</v>
      </c>
      <c r="I29" s="19">
        <v>200</v>
      </c>
    </row>
    <row r="30" spans="1:9" x14ac:dyDescent="0.25">
      <c r="A30" s="16">
        <v>45322</v>
      </c>
      <c r="B30" s="18" t="s">
        <v>191</v>
      </c>
      <c r="C30" s="18"/>
      <c r="D30" s="19">
        <v>312</v>
      </c>
      <c r="E30" s="18"/>
      <c r="F30" s="16">
        <v>45071</v>
      </c>
      <c r="G30" s="18" t="s">
        <v>59</v>
      </c>
      <c r="H30" s="18" t="s">
        <v>61</v>
      </c>
      <c r="I30" s="19">
        <v>656</v>
      </c>
    </row>
    <row r="31" spans="1:9" x14ac:dyDescent="0.25">
      <c r="A31" s="16">
        <v>45308</v>
      </c>
      <c r="B31" s="18" t="s">
        <v>224</v>
      </c>
      <c r="C31" s="18"/>
      <c r="D31" s="19">
        <v>20</v>
      </c>
      <c r="E31" s="18"/>
      <c r="F31" s="16">
        <v>45078</v>
      </c>
      <c r="G31" s="16" t="s">
        <v>59</v>
      </c>
      <c r="H31" s="18" t="s">
        <v>60</v>
      </c>
      <c r="I31" s="19">
        <v>360</v>
      </c>
    </row>
    <row r="32" spans="1:9" x14ac:dyDescent="0.25">
      <c r="A32" s="16">
        <v>45341</v>
      </c>
      <c r="B32" s="18" t="s">
        <v>196</v>
      </c>
      <c r="C32" s="18"/>
      <c r="D32" s="19">
        <v>12</v>
      </c>
      <c r="E32" s="18"/>
      <c r="F32" s="16">
        <v>45079</v>
      </c>
      <c r="G32" s="18" t="s">
        <v>59</v>
      </c>
      <c r="H32" s="18" t="s">
        <v>95</v>
      </c>
      <c r="I32" s="19">
        <v>100.1</v>
      </c>
    </row>
    <row r="33" spans="1:9" x14ac:dyDescent="0.25">
      <c r="A33" s="34">
        <v>45331</v>
      </c>
      <c r="B33" s="35" t="s">
        <v>221</v>
      </c>
      <c r="D33" s="44">
        <v>25</v>
      </c>
      <c r="E33" s="18"/>
      <c r="F33" s="16">
        <v>45083</v>
      </c>
      <c r="G33" s="16" t="s">
        <v>59</v>
      </c>
      <c r="H33" s="18" t="s">
        <v>62</v>
      </c>
      <c r="I33" s="19">
        <v>26.3</v>
      </c>
    </row>
    <row r="34" spans="1:9" x14ac:dyDescent="0.25">
      <c r="A34" s="16">
        <v>45354</v>
      </c>
      <c r="B34" s="18" t="s">
        <v>91</v>
      </c>
      <c r="C34" s="18"/>
      <c r="D34" s="19">
        <v>80</v>
      </c>
      <c r="E34" s="18"/>
      <c r="F34" s="16">
        <v>45084</v>
      </c>
      <c r="G34" s="29" t="s">
        <v>59</v>
      </c>
      <c r="H34" s="18" t="s">
        <v>61</v>
      </c>
      <c r="I34" s="19">
        <v>100</v>
      </c>
    </row>
    <row r="35" spans="1:9" x14ac:dyDescent="0.25">
      <c r="A35" s="16">
        <v>45331</v>
      </c>
      <c r="B35" s="18" t="s">
        <v>192</v>
      </c>
      <c r="C35" s="18"/>
      <c r="D35" s="19">
        <v>20</v>
      </c>
      <c r="E35" s="43"/>
      <c r="F35" s="16">
        <v>45083</v>
      </c>
      <c r="G35" s="29" t="s">
        <v>59</v>
      </c>
      <c r="H35" s="18" t="s">
        <v>61</v>
      </c>
      <c r="I35" s="19">
        <v>100</v>
      </c>
    </row>
    <row r="36" spans="1:9" x14ac:dyDescent="0.25">
      <c r="A36" s="16"/>
      <c r="B36" s="18"/>
      <c r="C36" s="18"/>
      <c r="D36" s="19"/>
      <c r="E36" s="18"/>
      <c r="F36" s="16">
        <v>45103</v>
      </c>
      <c r="G36" s="18" t="s">
        <v>59</v>
      </c>
      <c r="H36" s="18" t="s">
        <v>61</v>
      </c>
      <c r="I36" s="19">
        <v>100</v>
      </c>
    </row>
    <row r="37" spans="1:9" x14ac:dyDescent="0.25">
      <c r="A37" s="16"/>
      <c r="B37" s="18"/>
      <c r="C37" s="18"/>
      <c r="D37" s="19"/>
      <c r="E37" s="18"/>
      <c r="F37" s="16">
        <v>45110</v>
      </c>
      <c r="G37" s="18" t="s">
        <v>59</v>
      </c>
      <c r="H37" s="18" t="s">
        <v>60</v>
      </c>
      <c r="I37" s="19">
        <v>360</v>
      </c>
    </row>
    <row r="38" spans="1:9" x14ac:dyDescent="0.25">
      <c r="A38" s="18"/>
      <c r="B38" s="18"/>
      <c r="C38" s="18"/>
      <c r="D38" s="31">
        <f>SUM(D22:D37)</f>
        <v>1426</v>
      </c>
      <c r="E38" s="18"/>
      <c r="F38" s="16">
        <v>45111</v>
      </c>
      <c r="G38" s="18" t="s">
        <v>59</v>
      </c>
      <c r="H38" s="18" t="s">
        <v>61</v>
      </c>
      <c r="I38" s="19">
        <v>50</v>
      </c>
    </row>
    <row r="39" spans="1:9" x14ac:dyDescent="0.25">
      <c r="A39" s="18"/>
      <c r="B39" s="18"/>
      <c r="C39" s="18"/>
      <c r="D39" s="18"/>
      <c r="E39" s="18"/>
      <c r="F39" s="16">
        <v>45112</v>
      </c>
      <c r="G39" s="18" t="s">
        <v>59</v>
      </c>
      <c r="H39" s="18" t="s">
        <v>61</v>
      </c>
      <c r="I39" s="19">
        <v>50</v>
      </c>
    </row>
    <row r="40" spans="1:9" x14ac:dyDescent="0.25">
      <c r="A40" s="18"/>
      <c r="B40" s="18"/>
      <c r="C40" s="18"/>
      <c r="D40" s="18"/>
      <c r="E40" s="18"/>
      <c r="F40" s="16">
        <v>45113</v>
      </c>
      <c r="G40" s="18" t="s">
        <v>59</v>
      </c>
      <c r="H40" s="18" t="s">
        <v>61</v>
      </c>
      <c r="I40" s="19">
        <v>50</v>
      </c>
    </row>
    <row r="41" spans="1:9" x14ac:dyDescent="0.25">
      <c r="A41" s="18"/>
      <c r="B41" s="18"/>
      <c r="C41" s="18"/>
      <c r="D41" s="18"/>
      <c r="E41" s="18"/>
      <c r="F41" s="16">
        <v>45115</v>
      </c>
      <c r="G41" s="18" t="s">
        <v>59</v>
      </c>
      <c r="H41" s="18" t="s">
        <v>61</v>
      </c>
      <c r="I41" s="19">
        <v>50</v>
      </c>
    </row>
    <row r="42" spans="1:9" x14ac:dyDescent="0.25">
      <c r="A42" s="18"/>
      <c r="B42" s="18"/>
      <c r="C42" s="18"/>
      <c r="D42" s="18"/>
      <c r="E42" s="18"/>
      <c r="F42" s="16">
        <v>45116</v>
      </c>
      <c r="G42" s="18" t="s">
        <v>59</v>
      </c>
      <c r="H42" s="18" t="s">
        <v>61</v>
      </c>
      <c r="I42" s="19">
        <v>50</v>
      </c>
    </row>
    <row r="43" spans="1:9" x14ac:dyDescent="0.25">
      <c r="A43" s="18"/>
      <c r="B43" s="18"/>
      <c r="C43" s="18"/>
      <c r="D43" s="18"/>
      <c r="E43" s="18"/>
      <c r="F43" s="16">
        <v>45117</v>
      </c>
      <c r="G43" s="18" t="s">
        <v>59</v>
      </c>
      <c r="H43" s="18" t="s">
        <v>62</v>
      </c>
      <c r="I43" s="19">
        <v>32.479999999999997</v>
      </c>
    </row>
    <row r="44" spans="1:9" x14ac:dyDescent="0.25">
      <c r="A44" s="18"/>
      <c r="B44" s="18"/>
      <c r="C44" s="18"/>
      <c r="D44" s="18"/>
      <c r="E44" s="18"/>
      <c r="F44" s="16">
        <v>45124</v>
      </c>
      <c r="G44" s="18" t="s">
        <v>59</v>
      </c>
      <c r="H44" s="18" t="s">
        <v>61</v>
      </c>
      <c r="I44" s="19">
        <v>50</v>
      </c>
    </row>
    <row r="45" spans="1:9" x14ac:dyDescent="0.25">
      <c r="A45" s="18"/>
      <c r="B45" s="18"/>
      <c r="C45" s="18"/>
      <c r="D45" s="18"/>
      <c r="E45" s="18"/>
      <c r="F45" s="16">
        <v>45139</v>
      </c>
      <c r="G45" s="18"/>
      <c r="H45" s="18" t="s">
        <v>60</v>
      </c>
      <c r="I45" s="19">
        <v>360</v>
      </c>
    </row>
    <row r="46" spans="1:9" x14ac:dyDescent="0.25">
      <c r="A46" s="18"/>
      <c r="B46" s="18"/>
      <c r="C46" s="18"/>
      <c r="D46" s="18"/>
      <c r="E46" s="18"/>
      <c r="F46" s="16">
        <v>45147</v>
      </c>
      <c r="G46" s="18"/>
      <c r="H46" s="18" t="s">
        <v>61</v>
      </c>
      <c r="I46" s="19">
        <v>100</v>
      </c>
    </row>
    <row r="47" spans="1:9" x14ac:dyDescent="0.25">
      <c r="A47" s="18"/>
      <c r="B47" s="18"/>
      <c r="C47" s="18"/>
      <c r="D47" s="18"/>
      <c r="E47" s="18"/>
      <c r="F47" s="16">
        <v>45149</v>
      </c>
      <c r="G47" s="18"/>
      <c r="H47" s="18" t="s">
        <v>62</v>
      </c>
      <c r="I47" s="19">
        <v>33</v>
      </c>
    </row>
    <row r="48" spans="1:9" x14ac:dyDescent="0.25">
      <c r="A48" s="18"/>
      <c r="B48" s="18"/>
      <c r="C48" s="18"/>
      <c r="D48" s="18"/>
      <c r="E48" s="18"/>
      <c r="F48" s="16">
        <v>45152</v>
      </c>
      <c r="G48" s="18"/>
      <c r="H48" s="16" t="s">
        <v>61</v>
      </c>
      <c r="I48" s="19">
        <v>100</v>
      </c>
    </row>
    <row r="49" spans="1:11" x14ac:dyDescent="0.25">
      <c r="A49" s="18"/>
      <c r="B49" s="18"/>
      <c r="C49" s="18"/>
      <c r="D49" s="18"/>
      <c r="E49" s="18"/>
      <c r="F49" s="16">
        <v>45170</v>
      </c>
      <c r="G49" s="18"/>
      <c r="H49" s="18" t="s">
        <v>95</v>
      </c>
      <c r="I49" s="19">
        <v>135.83000000000001</v>
      </c>
      <c r="K49" s="13"/>
    </row>
    <row r="50" spans="1:11" x14ac:dyDescent="0.25">
      <c r="A50" s="18"/>
      <c r="B50" s="18"/>
      <c r="C50" s="18"/>
      <c r="D50" s="18"/>
      <c r="E50" s="18"/>
      <c r="F50" s="16">
        <v>45170</v>
      </c>
      <c r="G50" s="18"/>
      <c r="H50" s="18" t="s">
        <v>60</v>
      </c>
      <c r="I50" s="19">
        <v>360</v>
      </c>
    </row>
    <row r="51" spans="1:11" x14ac:dyDescent="0.25">
      <c r="A51" s="18"/>
      <c r="B51" s="18"/>
      <c r="C51" s="18"/>
      <c r="D51" s="18"/>
      <c r="E51" s="18"/>
      <c r="F51" s="16">
        <v>45175</v>
      </c>
      <c r="G51" s="18"/>
      <c r="H51" s="18" t="s">
        <v>61</v>
      </c>
      <c r="I51" s="19">
        <v>150</v>
      </c>
    </row>
    <row r="52" spans="1:11" x14ac:dyDescent="0.25">
      <c r="A52" s="18"/>
      <c r="B52" s="18"/>
      <c r="C52" s="18"/>
      <c r="D52" s="18"/>
      <c r="E52" s="18"/>
      <c r="F52" s="29">
        <v>45180</v>
      </c>
      <c r="G52" s="18"/>
      <c r="H52" s="18" t="s">
        <v>61</v>
      </c>
      <c r="I52" s="19">
        <v>100</v>
      </c>
    </row>
    <row r="53" spans="1:11" x14ac:dyDescent="0.25">
      <c r="A53" s="18"/>
      <c r="B53" s="18"/>
      <c r="C53" s="18"/>
      <c r="D53" s="18"/>
      <c r="E53" s="18"/>
      <c r="F53" s="29">
        <v>45198</v>
      </c>
      <c r="G53" s="18"/>
      <c r="H53" s="18" t="s">
        <v>61</v>
      </c>
      <c r="I53" s="19">
        <v>100</v>
      </c>
    </row>
    <row r="54" spans="1:11" x14ac:dyDescent="0.25">
      <c r="A54" s="18"/>
      <c r="B54" s="18"/>
      <c r="C54" s="18"/>
      <c r="D54" s="18"/>
      <c r="E54" s="18"/>
      <c r="F54" s="16">
        <v>45201</v>
      </c>
      <c r="G54" s="18"/>
      <c r="H54" s="18" t="s">
        <v>60</v>
      </c>
      <c r="I54" s="19">
        <v>360</v>
      </c>
    </row>
    <row r="55" spans="1:11" x14ac:dyDescent="0.25">
      <c r="A55" s="18"/>
      <c r="B55" s="18"/>
      <c r="C55" s="18"/>
      <c r="D55" s="18"/>
      <c r="E55" s="18"/>
      <c r="F55" s="16">
        <v>45212</v>
      </c>
      <c r="G55" s="18"/>
      <c r="H55" s="18" t="s">
        <v>62</v>
      </c>
      <c r="I55" s="19">
        <v>56.73</v>
      </c>
    </row>
    <row r="56" spans="1:11" x14ac:dyDescent="0.25">
      <c r="A56" s="18"/>
      <c r="B56" s="18"/>
      <c r="C56" s="18"/>
      <c r="D56" s="18"/>
      <c r="E56" s="18"/>
      <c r="F56" s="16">
        <v>45221</v>
      </c>
      <c r="G56" s="18"/>
      <c r="H56" s="18" t="s">
        <v>61</v>
      </c>
      <c r="I56" s="19">
        <v>100</v>
      </c>
    </row>
    <row r="57" spans="1:11" x14ac:dyDescent="0.25">
      <c r="A57" s="18"/>
      <c r="B57" s="18"/>
      <c r="C57" s="18"/>
      <c r="D57" s="18"/>
      <c r="E57" s="18"/>
      <c r="F57" s="16">
        <v>45224</v>
      </c>
      <c r="G57" s="18"/>
      <c r="H57" s="18" t="s">
        <v>61</v>
      </c>
      <c r="I57" s="19">
        <v>100</v>
      </c>
    </row>
    <row r="58" spans="1:11" x14ac:dyDescent="0.25">
      <c r="A58" s="18"/>
      <c r="B58" s="18"/>
      <c r="C58" s="18"/>
      <c r="D58" s="18"/>
      <c r="E58" s="18"/>
      <c r="F58" s="29">
        <v>45229</v>
      </c>
      <c r="G58" s="18"/>
      <c r="H58" s="18" t="s">
        <v>61</v>
      </c>
      <c r="I58" s="19">
        <v>100</v>
      </c>
    </row>
    <row r="59" spans="1:11" x14ac:dyDescent="0.25">
      <c r="A59" s="18"/>
      <c r="B59" s="18"/>
      <c r="C59" s="18"/>
      <c r="D59" s="18"/>
      <c r="E59" s="18"/>
      <c r="F59" s="16">
        <v>45231</v>
      </c>
      <c r="G59" s="18"/>
      <c r="H59" s="18" t="s">
        <v>60</v>
      </c>
      <c r="I59" s="19">
        <v>360</v>
      </c>
      <c r="K59" s="14"/>
    </row>
    <row r="60" spans="1:11" x14ac:dyDescent="0.25">
      <c r="A60" s="18"/>
      <c r="B60" s="18"/>
      <c r="C60" s="18"/>
      <c r="D60" s="18"/>
      <c r="E60" s="18"/>
      <c r="F60" s="16">
        <v>45241</v>
      </c>
      <c r="G60" s="18"/>
      <c r="H60" s="18" t="s">
        <v>62</v>
      </c>
      <c r="I60" s="18">
        <v>32.479999999999997</v>
      </c>
    </row>
    <row r="61" spans="1:11" x14ac:dyDescent="0.25">
      <c r="A61" s="18"/>
      <c r="B61" s="18"/>
      <c r="C61" s="18"/>
      <c r="D61" s="18"/>
      <c r="E61" s="18"/>
      <c r="F61" s="29">
        <v>45253</v>
      </c>
      <c r="G61" s="18"/>
      <c r="H61" s="18" t="s">
        <v>61</v>
      </c>
      <c r="I61" s="39">
        <v>200</v>
      </c>
    </row>
    <row r="62" spans="1:11" x14ac:dyDescent="0.25">
      <c r="A62" s="18"/>
      <c r="B62" s="18"/>
      <c r="C62" s="18"/>
      <c r="D62" s="18"/>
      <c r="E62" s="18"/>
      <c r="F62" s="16">
        <v>45256</v>
      </c>
      <c r="G62" s="18"/>
      <c r="H62" s="18" t="s">
        <v>61</v>
      </c>
      <c r="I62" s="19">
        <v>100</v>
      </c>
    </row>
    <row r="63" spans="1:11" x14ac:dyDescent="0.25">
      <c r="A63" s="18"/>
      <c r="B63" s="18"/>
      <c r="C63" s="18"/>
      <c r="D63" s="18"/>
      <c r="E63" s="18"/>
      <c r="F63" s="16">
        <v>45261</v>
      </c>
      <c r="G63" s="18"/>
      <c r="H63" s="18" t="s">
        <v>95</v>
      </c>
      <c r="I63" s="18">
        <v>170.45</v>
      </c>
    </row>
    <row r="64" spans="1:11" x14ac:dyDescent="0.25">
      <c r="A64" s="18"/>
      <c r="B64" s="18"/>
      <c r="C64" s="18"/>
      <c r="D64" s="18"/>
      <c r="E64" s="18"/>
      <c r="F64" s="16">
        <v>45261</v>
      </c>
      <c r="G64" s="18"/>
      <c r="H64" s="18" t="s">
        <v>60</v>
      </c>
      <c r="I64" s="19">
        <v>360</v>
      </c>
    </row>
    <row r="65" spans="1:9" x14ac:dyDescent="0.25">
      <c r="A65" s="18"/>
      <c r="B65" s="18"/>
      <c r="C65" s="18"/>
      <c r="D65" s="18"/>
      <c r="E65" s="18"/>
      <c r="F65" s="16">
        <v>45276</v>
      </c>
      <c r="G65" s="18"/>
      <c r="H65" s="18" t="s">
        <v>62</v>
      </c>
      <c r="I65" s="19">
        <v>33.520000000000003</v>
      </c>
    </row>
    <row r="66" spans="1:9" x14ac:dyDescent="0.25">
      <c r="A66" s="18"/>
      <c r="B66" s="18"/>
      <c r="C66" s="18"/>
      <c r="D66" s="18"/>
      <c r="E66" s="18"/>
      <c r="F66" s="16">
        <v>45278</v>
      </c>
      <c r="G66" s="18"/>
      <c r="H66" s="18" t="s">
        <v>61</v>
      </c>
      <c r="I66" s="19">
        <v>19</v>
      </c>
    </row>
    <row r="67" spans="1:9" x14ac:dyDescent="0.25">
      <c r="A67" s="18"/>
      <c r="B67" s="18"/>
      <c r="C67" s="18"/>
      <c r="D67" s="18"/>
      <c r="E67" s="18"/>
      <c r="F67" s="16">
        <v>45291</v>
      </c>
      <c r="G67" s="18"/>
      <c r="H67" s="18" t="s">
        <v>61</v>
      </c>
      <c r="I67" s="19">
        <v>281</v>
      </c>
    </row>
    <row r="68" spans="1:9" x14ac:dyDescent="0.25">
      <c r="A68" s="18"/>
      <c r="B68" s="18"/>
      <c r="C68" s="18"/>
      <c r="D68" s="18"/>
      <c r="E68" s="18"/>
      <c r="F68" s="16">
        <v>45299</v>
      </c>
      <c r="G68" s="18"/>
      <c r="H68" s="18" t="s">
        <v>62</v>
      </c>
      <c r="I68" s="19">
        <v>34.549999999999997</v>
      </c>
    </row>
    <row r="69" spans="1:9" x14ac:dyDescent="0.25">
      <c r="A69" s="18"/>
      <c r="B69" s="18"/>
      <c r="C69" s="18"/>
      <c r="D69" s="18"/>
      <c r="E69" s="18"/>
      <c r="F69" s="16">
        <v>45323</v>
      </c>
      <c r="G69" s="18"/>
      <c r="H69" s="18" t="s">
        <v>61</v>
      </c>
      <c r="I69" s="19">
        <v>300</v>
      </c>
    </row>
    <row r="70" spans="1:9" x14ac:dyDescent="0.25">
      <c r="A70" s="18"/>
      <c r="B70" s="18"/>
      <c r="C70" s="18"/>
      <c r="D70" s="18"/>
      <c r="E70" s="18"/>
      <c r="F70" s="16">
        <v>45331</v>
      </c>
      <c r="G70" s="18"/>
      <c r="H70" s="18" t="s">
        <v>61</v>
      </c>
      <c r="I70" s="19">
        <v>100</v>
      </c>
    </row>
    <row r="71" spans="1:9" x14ac:dyDescent="0.25">
      <c r="A71" s="18"/>
      <c r="B71" s="18"/>
      <c r="C71" s="18"/>
      <c r="D71" s="18"/>
      <c r="E71" s="18"/>
      <c r="F71" s="16">
        <v>45352</v>
      </c>
      <c r="G71" s="18"/>
      <c r="H71" s="18" t="s">
        <v>95</v>
      </c>
      <c r="I71" s="19">
        <v>181.08</v>
      </c>
    </row>
    <row r="72" spans="1:9" x14ac:dyDescent="0.25">
      <c r="A72" s="18"/>
      <c r="B72" s="18"/>
      <c r="C72" s="18"/>
      <c r="D72" s="18"/>
      <c r="E72" s="18"/>
      <c r="F72" s="16">
        <v>45364</v>
      </c>
      <c r="G72" s="18"/>
      <c r="H72" s="18" t="s">
        <v>223</v>
      </c>
      <c r="I72" s="19">
        <v>2000</v>
      </c>
    </row>
    <row r="73" spans="1:9" x14ac:dyDescent="0.25">
      <c r="A73" s="18"/>
      <c r="B73" s="18"/>
      <c r="C73" s="18"/>
      <c r="D73" s="18"/>
      <c r="E73" s="18"/>
      <c r="F73" s="16"/>
      <c r="G73" s="18"/>
      <c r="H73" s="18"/>
      <c r="I73" s="19"/>
    </row>
    <row r="74" spans="1:9" x14ac:dyDescent="0.25">
      <c r="A74" s="18"/>
      <c r="B74" s="18"/>
      <c r="C74" s="18"/>
      <c r="D74" s="18"/>
      <c r="E74" s="18"/>
      <c r="F74" s="18"/>
      <c r="G74" s="18"/>
      <c r="H74" s="18"/>
      <c r="I74" s="19"/>
    </row>
    <row r="75" spans="1:9" x14ac:dyDescent="0.25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25">
      <c r="A76" s="18"/>
      <c r="B76" s="18"/>
      <c r="C76" s="18"/>
      <c r="D76" s="18"/>
      <c r="E76" s="18"/>
      <c r="F76" s="18"/>
      <c r="G76" s="18"/>
      <c r="H76" s="18"/>
      <c r="I76" s="18"/>
    </row>
    <row r="77" spans="1:9" x14ac:dyDescent="0.25">
      <c r="A77" s="18"/>
      <c r="B77" s="18"/>
      <c r="C77" s="18"/>
      <c r="D77" s="18"/>
      <c r="E77" s="18"/>
      <c r="F77" s="18"/>
      <c r="G77" s="18"/>
      <c r="H77" s="18"/>
      <c r="I77" s="18"/>
    </row>
    <row r="78" spans="1:9" x14ac:dyDescent="0.25">
      <c r="A78" s="18"/>
      <c r="B78" s="18"/>
      <c r="C78" s="18"/>
      <c r="D78" s="18"/>
      <c r="E78" s="18"/>
      <c r="F78" s="18"/>
      <c r="G78" s="18"/>
      <c r="H78" s="18"/>
      <c r="I78" s="18"/>
    </row>
    <row r="79" spans="1:9" x14ac:dyDescent="0.25">
      <c r="A79" s="18"/>
      <c r="B79" s="18"/>
      <c r="C79" s="18"/>
      <c r="D79" s="18"/>
      <c r="E79" s="18"/>
      <c r="F79" s="19"/>
      <c r="G79" s="18"/>
      <c r="H79" s="18"/>
      <c r="I79" s="31">
        <f>SUM(I22:I78)</f>
        <v>9962.9599999999991</v>
      </c>
    </row>
    <row r="80" spans="1:9" x14ac:dyDescent="0.25">
      <c r="A80" s="18"/>
      <c r="B80" s="18"/>
      <c r="C80" s="18"/>
      <c r="D80" s="18"/>
      <c r="E80" s="18"/>
      <c r="F80" s="18"/>
      <c r="G80" s="18"/>
      <c r="H80" s="18"/>
      <c r="I80" s="32">
        <f>SUM(D19+I19+D38+I79)</f>
        <v>62965.599999999991</v>
      </c>
    </row>
  </sheetData>
  <mergeCells count="5">
    <mergeCell ref="A1:I1"/>
    <mergeCell ref="A2:D2"/>
    <mergeCell ref="F2:I2"/>
    <mergeCell ref="A21:D21"/>
    <mergeCell ref="F21:I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 Boulton</cp:lastModifiedBy>
  <cp:lastPrinted>2024-05-15T14:03:44Z</cp:lastPrinted>
  <dcterms:created xsi:type="dcterms:W3CDTF">2023-05-30T10:59:39Z</dcterms:created>
  <dcterms:modified xsi:type="dcterms:W3CDTF">2024-05-15T14:29:27Z</dcterms:modified>
</cp:coreProperties>
</file>